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80" i="1" l="1"/>
  <c r="F44" i="1"/>
  <c r="F55" i="1"/>
  <c r="F48" i="1"/>
  <c r="F20" i="1"/>
  <c r="F33" i="1"/>
  <c r="F16" i="1"/>
  <c r="F26" i="1"/>
  <c r="F25" i="1"/>
  <c r="F56" i="1"/>
  <c r="F84" i="1"/>
  <c r="F43" i="1"/>
  <c r="F13" i="1"/>
  <c r="F51" i="1"/>
  <c r="F36" i="1"/>
  <c r="F45" i="1"/>
  <c r="F17" i="1"/>
  <c r="F30" i="1"/>
  <c r="F31" i="1"/>
  <c r="F5" i="1"/>
  <c r="H5" i="1" s="1"/>
  <c r="F18" i="1"/>
  <c r="F65" i="1"/>
  <c r="F73" i="1"/>
  <c r="F38" i="1"/>
  <c r="F40" i="1"/>
  <c r="F11" i="1"/>
  <c r="F78" i="1"/>
  <c r="F49" i="1"/>
  <c r="F34" i="1"/>
  <c r="F23" i="1"/>
  <c r="F66" i="1"/>
  <c r="F41" i="1"/>
  <c r="F46" i="1"/>
  <c r="F60" i="1"/>
  <c r="H60" i="1" s="1"/>
  <c r="F70" i="1"/>
  <c r="F8" i="1"/>
  <c r="F24" i="1"/>
  <c r="F6" i="1"/>
  <c r="H6" i="1" s="1"/>
  <c r="F62" i="1"/>
  <c r="F85" i="1"/>
  <c r="F12" i="1"/>
  <c r="F10" i="1"/>
  <c r="F69" i="1"/>
  <c r="F76" i="1"/>
  <c r="F71" i="1"/>
  <c r="F81" i="1"/>
  <c r="F7" i="1"/>
  <c r="F42" i="1"/>
  <c r="F57" i="1"/>
  <c r="F75" i="1"/>
  <c r="F35" i="1"/>
  <c r="F4" i="1"/>
  <c r="F9" i="1"/>
  <c r="H9" i="1" s="1"/>
  <c r="F77" i="1"/>
  <c r="F52" i="1"/>
  <c r="F53" i="1"/>
  <c r="F21" i="1"/>
  <c r="F68" i="1"/>
  <c r="F54" i="1"/>
  <c r="F27" i="1"/>
  <c r="F58" i="1"/>
  <c r="F29" i="1"/>
  <c r="F37" i="1"/>
  <c r="F61" i="1"/>
  <c r="F64" i="1"/>
  <c r="F28" i="1"/>
  <c r="F50" i="1"/>
  <c r="F39" i="1"/>
  <c r="F32" i="1"/>
  <c r="F72" i="1"/>
  <c r="F59" i="1"/>
  <c r="F74" i="1"/>
  <c r="F2" i="1"/>
  <c r="F47" i="1"/>
  <c r="F19" i="1"/>
  <c r="F15" i="1"/>
  <c r="F79" i="1"/>
  <c r="F14" i="1"/>
  <c r="F63" i="1"/>
  <c r="F22" i="1"/>
  <c r="F83" i="1"/>
  <c r="F67" i="1"/>
  <c r="H69" i="1" l="1"/>
  <c r="J69" i="1" s="1"/>
  <c r="H55" i="1"/>
  <c r="J55" i="1" s="1"/>
  <c r="H30" i="1"/>
  <c r="J30" i="1" s="1"/>
  <c r="H56" i="1"/>
  <c r="J56" i="1" s="1"/>
  <c r="J83" i="1"/>
  <c r="H83" i="1"/>
  <c r="H64" i="1"/>
  <c r="J64" i="1" s="1"/>
  <c r="H57" i="1"/>
  <c r="J57" i="1" s="1"/>
  <c r="H12" i="1"/>
  <c r="J12" i="1" s="1"/>
  <c r="J40" i="1"/>
  <c r="H40" i="1"/>
  <c r="H17" i="1"/>
  <c r="J17" i="1" s="1"/>
  <c r="H25" i="1"/>
  <c r="J25" i="1" s="1"/>
  <c r="H22" i="1"/>
  <c r="J22" i="1" s="1"/>
  <c r="J74" i="1"/>
  <c r="H74" i="1"/>
  <c r="H61" i="1"/>
  <c r="J61" i="1" s="1"/>
  <c r="H53" i="1"/>
  <c r="J53" i="1" s="1"/>
  <c r="H42" i="1"/>
  <c r="J42" i="1" s="1"/>
  <c r="J85" i="1"/>
  <c r="H85" i="1"/>
  <c r="H41" i="1"/>
  <c r="J41" i="1" s="1"/>
  <c r="H38" i="1"/>
  <c r="J38" i="1" s="1"/>
  <c r="H45" i="1"/>
  <c r="J45" i="1" s="1"/>
  <c r="J26" i="1"/>
  <c r="H26" i="1"/>
  <c r="H19" i="1"/>
  <c r="J19" i="1" s="1"/>
  <c r="H84" i="1"/>
  <c r="J84" i="1" s="1"/>
  <c r="H28" i="1"/>
  <c r="J28" i="1" s="1"/>
  <c r="J63" i="1"/>
  <c r="H63" i="1"/>
  <c r="H52" i="1"/>
  <c r="J52" i="1" s="1"/>
  <c r="H66" i="1"/>
  <c r="J66" i="1" s="1"/>
  <c r="H16" i="1"/>
  <c r="J16" i="1" s="1"/>
  <c r="J77" i="1"/>
  <c r="H77" i="1"/>
  <c r="H33" i="1"/>
  <c r="J33" i="1" s="1"/>
  <c r="H78" i="1"/>
  <c r="J78" i="1" s="1"/>
  <c r="H47" i="1"/>
  <c r="J47" i="1" s="1"/>
  <c r="J59" i="1"/>
  <c r="H59" i="1"/>
  <c r="H7" i="1"/>
  <c r="J7" i="1" s="1"/>
  <c r="H36" i="1"/>
  <c r="J36" i="1" s="1"/>
  <c r="H72" i="1"/>
  <c r="J72" i="1" s="1"/>
  <c r="J51" i="1"/>
  <c r="H51" i="1"/>
  <c r="H32" i="1"/>
  <c r="J32" i="1" s="1"/>
  <c r="H58" i="1"/>
  <c r="J58" i="1" s="1"/>
  <c r="H71" i="1"/>
  <c r="J71" i="1" s="1"/>
  <c r="J24" i="1"/>
  <c r="H24" i="1"/>
  <c r="H34" i="1"/>
  <c r="J34" i="1" s="1"/>
  <c r="H18" i="1"/>
  <c r="J18" i="1" s="1"/>
  <c r="H13" i="1"/>
  <c r="J13" i="1" s="1"/>
  <c r="J20" i="1"/>
  <c r="H20" i="1"/>
  <c r="H50" i="1"/>
  <c r="J50" i="1" s="1"/>
  <c r="H70" i="1"/>
  <c r="J70" i="1" s="1"/>
  <c r="H67" i="1"/>
  <c r="J67" i="1" s="1"/>
  <c r="J75" i="1"/>
  <c r="H75" i="1"/>
  <c r="H37" i="1"/>
  <c r="J37" i="1" s="1"/>
  <c r="H62" i="1"/>
  <c r="J62" i="1" s="1"/>
  <c r="H73" i="1"/>
  <c r="J73" i="1" s="1"/>
  <c r="J14" i="1"/>
  <c r="H14" i="1"/>
  <c r="H29" i="1"/>
  <c r="J29" i="1" s="1"/>
  <c r="H81" i="1"/>
  <c r="J81" i="1" s="1"/>
  <c r="H23" i="1"/>
  <c r="J23" i="1" s="1"/>
  <c r="J65" i="1"/>
  <c r="H65" i="1"/>
  <c r="H79" i="1"/>
  <c r="J79" i="1" s="1"/>
  <c r="H15" i="1"/>
  <c r="J15" i="1" s="1"/>
  <c r="H39" i="1"/>
  <c r="J39" i="1" s="1"/>
  <c r="J27" i="1"/>
  <c r="H27" i="1"/>
  <c r="H4" i="1"/>
  <c r="J4" i="1" s="1"/>
  <c r="H76" i="1"/>
  <c r="J76" i="1" s="1"/>
  <c r="H8" i="1"/>
  <c r="J8" i="1" s="1"/>
  <c r="J49" i="1"/>
  <c r="H49" i="1"/>
  <c r="H43" i="1"/>
  <c r="J43" i="1" s="1"/>
  <c r="H48" i="1"/>
  <c r="J48" i="1" s="1"/>
  <c r="H35" i="1"/>
  <c r="J35" i="1" s="1"/>
  <c r="J54" i="1"/>
  <c r="H54" i="1"/>
  <c r="H31" i="1"/>
  <c r="J31" i="1" s="1"/>
  <c r="H68" i="1"/>
  <c r="J68" i="1" s="1"/>
  <c r="H10" i="1"/>
  <c r="J10" i="1" s="1"/>
  <c r="J11" i="1"/>
  <c r="H11" i="1"/>
  <c r="H44" i="1"/>
  <c r="J44" i="1" s="1"/>
  <c r="H2" i="1"/>
  <c r="J2" i="1" s="1"/>
  <c r="H21" i="1"/>
  <c r="J21" i="1" s="1"/>
  <c r="J46" i="1"/>
  <c r="H46" i="1"/>
  <c r="H80" i="1"/>
  <c r="J80" i="1" s="1"/>
</calcChain>
</file>

<file path=xl/sharedStrings.xml><?xml version="1.0" encoding="utf-8"?>
<sst xmlns="http://schemas.openxmlformats.org/spreadsheetml/2006/main" count="348" uniqueCount="168">
  <si>
    <t>ADI SOYADI</t>
  </si>
  <si>
    <t>BÖLÜM</t>
  </si>
  <si>
    <t>AGNO</t>
  </si>
  <si>
    <t>DİL PUANI</t>
  </si>
  <si>
    <t>FAKÜLTE/ENSTİTÜ/MYO</t>
  </si>
  <si>
    <t>SAĞLIK BİLİMLERİ ENSTİTÜSÜ</t>
  </si>
  <si>
    <t>BESLENME VE DİYETETİK TEZLİ YL</t>
  </si>
  <si>
    <t>SAĞLIK BİLİMLERİ FAKÜLTESİ</t>
  </si>
  <si>
    <t>FİZYOTERAPİ VE RAHABİLİTASYON</t>
  </si>
  <si>
    <t>BANDIRMA MYO</t>
  </si>
  <si>
    <t>BİLGİSAYAR PROGRAMCILIĞI</t>
  </si>
  <si>
    <t>BİLGİSAYAR MÜHENDİSLİĞİ</t>
  </si>
  <si>
    <t>İŞLETME</t>
  </si>
  <si>
    <t>ULUSLARARASI İLİŞKİLER</t>
  </si>
  <si>
    <t>SOSYAL BİLİMLER ENSTİTÜSÜ</t>
  </si>
  <si>
    <t>MALİYE DOKTORA</t>
  </si>
  <si>
    <t>İKTİSAT</t>
  </si>
  <si>
    <t>ULUSLARARASI TİC. VE LOJİSTİK</t>
  </si>
  <si>
    <t>MÜTERCİM TERCÜMANLIK</t>
  </si>
  <si>
    <t>SPOR BİLİMLERİ FAKÜLTESİ</t>
  </si>
  <si>
    <t>BEDEN EĞİTİMİ VE SPOR ÖĞR.</t>
  </si>
  <si>
    <t>ÇALIŞMA İLİŞKİLERİ VE İNSAN KAYNAKLARI TEZLİ YL.</t>
  </si>
  <si>
    <t>YAZILIM MÜHENDİSLİĞİ</t>
  </si>
  <si>
    <t>ELEKTRİK ELEKTRONİK MÜHENDİSLİĞİ</t>
  </si>
  <si>
    <t>ANTRENÖRLÜK EĞİTİMİ</t>
  </si>
  <si>
    <t>BİLGİSAYAR MÜHENDİSLİĞİ (İNG.)</t>
  </si>
  <si>
    <t>MALİYE</t>
  </si>
  <si>
    <t>DENİZCİLİK FAKÜLTESİ</t>
  </si>
  <si>
    <t>DENİZCİLİK İŞLETMELERİ YÖNETİMİ</t>
  </si>
  <si>
    <t>KADIN SAĞLIĞI VE HAST. HEMŞİRELİĞİ TEZLİ YL</t>
  </si>
  <si>
    <t>İKTİSAT (İNG.)</t>
  </si>
  <si>
    <t>ULUSLARARASI TİC.VE İŞLETMECİLİK TEZLİ YL</t>
  </si>
  <si>
    <t>TIBBİ MİKROBİYOLOJİ TEZLİ YL</t>
  </si>
  <si>
    <t>YÖNETİM BİLİŞİM SİSTEMLERİ</t>
  </si>
  <si>
    <t>ULUSLARARASI TİC. VE LOJİSTİK (İÖ)</t>
  </si>
  <si>
    <t>IELTS</t>
  </si>
  <si>
    <t>ŞEHİT/GAZİ YAKINI</t>
  </si>
  <si>
    <t>FEN BİLİMLERİ ENSTİTÜSÜ</t>
  </si>
  <si>
    <t>AKILLI ULAŞIM SİSTEMLERİ VE TEKNOLOJİLERİ</t>
  </si>
  <si>
    <t>BESLENME VE DİYETETİK</t>
  </si>
  <si>
    <t>İŞLETME TEZSİZ YL</t>
  </si>
  <si>
    <t>GEMİ İNŞAATI VE GEMİ MAKİNELERİ MÜH.</t>
  </si>
  <si>
    <t>ELEKTRİK  MÜHENDİSLİĞİ</t>
  </si>
  <si>
    <t>MANYAS MYO</t>
  </si>
  <si>
    <t>SOSYAL GÜVENLİK</t>
  </si>
  <si>
    <t>ELEKTRİK ELEKTRONİK  MÜHENDİSLİĞİ</t>
  </si>
  <si>
    <t>DAHA ÖNCE YARARLANMA</t>
  </si>
  <si>
    <t>TOPLAM PUAN</t>
  </si>
  <si>
    <t>YENİ MEDYA VE İLETİŞİM</t>
  </si>
  <si>
    <t xml:space="preserve">ULUSLARARASI TİC. VE LOJİSTİK </t>
  </si>
  <si>
    <t>YÜZLÜK SİSTEM</t>
  </si>
  <si>
    <t>SONUÇ</t>
  </si>
  <si>
    <t>Geçersiz Başvuru</t>
  </si>
  <si>
    <t>JOHANNES GUTENBERG-UNIVERSITAT MAINZ (Hibesiz)</t>
  </si>
  <si>
    <t>DIŞ TİCARET</t>
  </si>
  <si>
    <t>BTCE</t>
  </si>
  <si>
    <t>STAJ HAREKETLİLİĞİ (HİBESİZ)</t>
  </si>
  <si>
    <t>STAJ HAREKETLİLİĞİ (HİBELİ)</t>
  </si>
  <si>
    <t>GDYNIA MARITIME UNIVERSITY (HİBELİ)</t>
  </si>
  <si>
    <t>Gdynia Maritime University (HİBELİ)</t>
  </si>
  <si>
    <t>GDYNIA MARITIME UNIVERSITY (HİBESİZ)</t>
  </si>
  <si>
    <t>JOHANNES GUTENBERG-UNIVERSITAT MAINZ (HİBESİZ)</t>
  </si>
  <si>
    <t>University of Economics in Katowice (HİBELİ)</t>
  </si>
  <si>
    <t>Universida de Evora (HİBELİ)</t>
  </si>
  <si>
    <t>University of Beira Interior (HİBESİZ)</t>
  </si>
  <si>
    <t>The President Stanislaw Wojciechowski State University of Applied Science in Kalisz (HİBESİZ)</t>
  </si>
  <si>
    <t>Radom Academy of Economics (HİBESİZ)</t>
  </si>
  <si>
    <t>STAJ HAREKETLİLİĞİ  (HİBESİZ)</t>
  </si>
  <si>
    <t>JOHANNES GUTENBERG-UNIVERSITAT MAINZ (HİBELİ)</t>
  </si>
  <si>
    <t>UTP University of Science and Technology in Bydgoszcz (HİBELİ)</t>
  </si>
  <si>
    <t>Czestochowa University of Technology (HİBELİ)</t>
  </si>
  <si>
    <t>University of Foggia (HİBESİZ)</t>
  </si>
  <si>
    <t>Universitatea din Oradea Str. Universitatii 1 Oradea (HİBESİZ)</t>
  </si>
  <si>
    <t>UTP University of Science and Technology in Bydgoszcz (HİBESİZ)</t>
  </si>
  <si>
    <t>Universidade Lisboa Instituto Superior Tecnico (HİBESİZ)</t>
  </si>
  <si>
    <t>Czestochowa University of Technology (HİBESİZ)</t>
  </si>
  <si>
    <t>Universitatea Dunarea de Jos din Galati (HİBESİZ)</t>
  </si>
  <si>
    <t>Varna University of Management (HİBESİZ)</t>
  </si>
  <si>
    <t>UTP (HİBESİZ)</t>
  </si>
  <si>
    <t>Universitatea din Pitesti (HİBESİZ)</t>
  </si>
  <si>
    <t>University of Entrepreneurship and Law (HİBELİ)</t>
  </si>
  <si>
    <t>University of Aegean (HİBESİZ)</t>
  </si>
  <si>
    <t>HİBESİZ</t>
  </si>
  <si>
    <t>The President Stanislaw Wojciechowski State University of Applied Science in Kalisz (HİBELİ)</t>
  </si>
  <si>
    <t>Universidade de Evora (HİBESİZ)</t>
  </si>
  <si>
    <t>INSTITUTO EUROPEU DE ESTUDOS SUPERIORES IEES LDA (HİBELİ)</t>
  </si>
  <si>
    <t>İKTİSADİ VE İDARİ BİLİMLER FKL.</t>
  </si>
  <si>
    <t>İNSAN VE TOPLUM BİLİMLERİ FKL.</t>
  </si>
  <si>
    <t>MÜHENDİSLİK VE DOĞA BİLİMLERİ FKL.</t>
  </si>
  <si>
    <t>ÖMER SEYFETTİN UBF</t>
  </si>
  <si>
    <t>KABUL MEKTUBU
 (STAJ İÇİN)</t>
  </si>
  <si>
    <t>E** K**</t>
  </si>
  <si>
    <t>K** M** M** M**</t>
  </si>
  <si>
    <t>G** S**</t>
  </si>
  <si>
    <t>B** Z** Y**</t>
  </si>
  <si>
    <t>A** H**</t>
  </si>
  <si>
    <t>B**T** B**</t>
  </si>
  <si>
    <t>D** B**</t>
  </si>
  <si>
    <t>M**Y** D**</t>
  </si>
  <si>
    <t>M** B**</t>
  </si>
  <si>
    <t>Ö** Ç**</t>
  </si>
  <si>
    <t>M** O**</t>
  </si>
  <si>
    <t>İ** C** K**</t>
  </si>
  <si>
    <t>Ö** Ö**</t>
  </si>
  <si>
    <t>A** J**</t>
  </si>
  <si>
    <t>H** A**</t>
  </si>
  <si>
    <t>A** R** S** A**</t>
  </si>
  <si>
    <t>L** G**</t>
  </si>
  <si>
    <t>V** G** M**</t>
  </si>
  <si>
    <t>Z** S**</t>
  </si>
  <si>
    <t>S**  A**</t>
  </si>
  <si>
    <t>D** F** K**</t>
  </si>
  <si>
    <t>G** A**</t>
  </si>
  <si>
    <t>B** E**</t>
  </si>
  <si>
    <t>G** S** E**</t>
  </si>
  <si>
    <t>S** B**</t>
  </si>
  <si>
    <t>S**  N** Ö**</t>
  </si>
  <si>
    <t>V**  E**</t>
  </si>
  <si>
    <t>M** C** A**</t>
  </si>
  <si>
    <t>E** E** Y**</t>
  </si>
  <si>
    <t>A** M** U**</t>
  </si>
  <si>
    <t>E** B**</t>
  </si>
  <si>
    <t>Ö**  F** A**</t>
  </si>
  <si>
    <t>E**  Y**</t>
  </si>
  <si>
    <t>I** S**</t>
  </si>
  <si>
    <t>E** A**</t>
  </si>
  <si>
    <t>F** A**</t>
  </si>
  <si>
    <t>K** B**</t>
  </si>
  <si>
    <t>A** E** Ö**</t>
  </si>
  <si>
    <t>A** E**</t>
  </si>
  <si>
    <t>M** S** A**</t>
  </si>
  <si>
    <t>N** H** T** T**</t>
  </si>
  <si>
    <t>E** Ç***</t>
  </si>
  <si>
    <t>İ** S**</t>
  </si>
  <si>
    <t>A** O**</t>
  </si>
  <si>
    <t>S** K**</t>
  </si>
  <si>
    <t>B** H** Ç**</t>
  </si>
  <si>
    <t>K** T**</t>
  </si>
  <si>
    <t>R** T** S**</t>
  </si>
  <si>
    <t>M** F** M** S**</t>
  </si>
  <si>
    <t>M** B** B**</t>
  </si>
  <si>
    <t>O** Ö**</t>
  </si>
  <si>
    <t>O** D** A** C** T**</t>
  </si>
  <si>
    <t>M** A**</t>
  </si>
  <si>
    <t>B** K**</t>
  </si>
  <si>
    <t>Ö** K**</t>
  </si>
  <si>
    <t>A** B** Y**</t>
  </si>
  <si>
    <t>N** A** Z** R**</t>
  </si>
  <si>
    <t>K** K**</t>
  </si>
  <si>
    <t>K** M** K**</t>
  </si>
  <si>
    <t>A** T**</t>
  </si>
  <si>
    <t>G** D**</t>
  </si>
  <si>
    <t>M** M** M** M**</t>
  </si>
  <si>
    <t>T** S** K**</t>
  </si>
  <si>
    <t>B** F**</t>
  </si>
  <si>
    <t>S** M** F**</t>
  </si>
  <si>
    <t>R** B**</t>
  </si>
  <si>
    <t>B** D**</t>
  </si>
  <si>
    <t>H** K**</t>
  </si>
  <si>
    <t>A** M**</t>
  </si>
  <si>
    <t>O** S**</t>
  </si>
  <si>
    <t>T** K**</t>
  </si>
  <si>
    <t>A** Ö**</t>
  </si>
  <si>
    <t>M** S** Y**</t>
  </si>
  <si>
    <t>M** Z**</t>
  </si>
  <si>
    <t>B** B** P**</t>
  </si>
  <si>
    <t>G** G**</t>
  </si>
  <si>
    <t>B** 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</si>
</sst>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3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0" fillId="2" borderId="0" xfId="0" applyFill="1"/>
    <xf numFmtId="0" fontId="0" fillId="0" borderId="0" xfId="0" applyFill="1"/>
    <xf numFmtId="0" fontId="4" fillId="4" borderId="0" xfId="0" applyFont="1" applyFill="1"/>
    <xf numFmtId="0" fontId="0" fillId="4" borderId="0" xfId="0" applyFill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5" borderId="1" xfId="0" applyFont="1" applyFill="1" applyBorder="1"/>
    <xf numFmtId="0" fontId="6" fillId="3" borderId="1" xfId="0" applyFont="1" applyFill="1" applyBorder="1"/>
    <xf numFmtId="0" fontId="7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5"/>
  <sheetViews>
    <sheetView tabSelected="1" workbookViewId="0">
      <selection activeCell="G3" sqref="G3"/>
    </sheetView>
  </sheetViews>
  <sheetFormatPr defaultRowHeight="15" x14ac:dyDescent="0.25"/>
  <cols>
    <col min="1" max="1" width="16.28515625" customWidth="1"/>
    <col min="2" max="2" width="32.28515625" customWidth="1"/>
    <col min="3" max="3" width="36.42578125" customWidth="1"/>
    <col min="4" max="4" width="7" bestFit="1" customWidth="1"/>
    <col min="5" max="5" width="6.5703125" customWidth="1"/>
    <col min="6" max="6" width="17.5703125" customWidth="1"/>
    <col min="7" max="7" width="10" bestFit="1" customWidth="1"/>
    <col min="8" max="8" width="11.5703125" customWidth="1"/>
    <col min="9" max="9" width="10" customWidth="1"/>
    <col min="10" max="10" width="14.42578125" bestFit="1" customWidth="1"/>
    <col min="11" max="11" width="18" customWidth="1"/>
    <col min="12" max="12" width="15.28515625" customWidth="1"/>
    <col min="13" max="13" width="20.85546875" customWidth="1"/>
    <col min="14" max="14" width="85.7109375" customWidth="1"/>
  </cols>
  <sheetData>
    <row r="1" spans="1:65" ht="30" customHeight="1" x14ac:dyDescent="0.25">
      <c r="A1" s="9" t="s">
        <v>0</v>
      </c>
      <c r="B1" s="9" t="s">
        <v>4</v>
      </c>
      <c r="C1" s="9" t="s">
        <v>1</v>
      </c>
      <c r="D1" s="9" t="s">
        <v>2</v>
      </c>
      <c r="E1" s="9"/>
      <c r="F1" s="9" t="s">
        <v>50</v>
      </c>
      <c r="G1" s="9" t="s">
        <v>3</v>
      </c>
      <c r="H1" s="9"/>
      <c r="I1" s="9"/>
      <c r="J1" s="9" t="s">
        <v>47</v>
      </c>
      <c r="K1" s="10" t="s">
        <v>90</v>
      </c>
      <c r="L1" s="9" t="s">
        <v>36</v>
      </c>
      <c r="M1" s="9" t="s">
        <v>46</v>
      </c>
      <c r="N1" s="9" t="s">
        <v>51</v>
      </c>
    </row>
    <row r="2" spans="1:65" s="1" customFormat="1" x14ac:dyDescent="0.25">
      <c r="A2" s="11" t="s">
        <v>91</v>
      </c>
      <c r="B2" s="11" t="s">
        <v>9</v>
      </c>
      <c r="C2" s="11" t="s">
        <v>10</v>
      </c>
      <c r="D2" s="11">
        <v>2.95</v>
      </c>
      <c r="E2" s="11">
        <v>25</v>
      </c>
      <c r="F2" s="11">
        <f>PRODUCT(D2,E2)</f>
        <v>73.75</v>
      </c>
      <c r="G2" s="11">
        <v>81.25</v>
      </c>
      <c r="H2" s="11">
        <f>SUM(F2,G2)</f>
        <v>155</v>
      </c>
      <c r="I2" s="11">
        <v>2</v>
      </c>
      <c r="J2" s="11">
        <f>QUOTIENT(H2,I2)</f>
        <v>77</v>
      </c>
      <c r="K2" s="11"/>
      <c r="L2" s="11"/>
      <c r="M2" s="11"/>
      <c r="N2" s="11" t="s">
        <v>57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A3" s="11" t="s">
        <v>93</v>
      </c>
      <c r="B3" s="11" t="s">
        <v>9</v>
      </c>
      <c r="C3" s="11" t="s">
        <v>54</v>
      </c>
      <c r="D3" s="11">
        <v>2.63</v>
      </c>
      <c r="E3" s="11">
        <v>25</v>
      </c>
      <c r="F3" s="11">
        <f>PRODUCT(D3,E3)</f>
        <v>65.75</v>
      </c>
      <c r="G3" s="11" t="s">
        <v>55</v>
      </c>
      <c r="H3" s="11"/>
      <c r="I3" s="11"/>
      <c r="J3" s="11"/>
      <c r="K3" s="11"/>
      <c r="L3" s="11"/>
      <c r="M3" s="11"/>
      <c r="N3" s="11" t="s">
        <v>56</v>
      </c>
    </row>
    <row r="4" spans="1:65" x14ac:dyDescent="0.25">
      <c r="A4" s="12" t="s">
        <v>94</v>
      </c>
      <c r="B4" s="12" t="s">
        <v>27</v>
      </c>
      <c r="C4" s="12" t="s">
        <v>41</v>
      </c>
      <c r="D4" s="12">
        <v>2.73</v>
      </c>
      <c r="E4" s="12">
        <v>25</v>
      </c>
      <c r="F4" s="12">
        <f t="shared" ref="F4:F35" si="0">PRODUCT(D4,E4)</f>
        <v>68.25</v>
      </c>
      <c r="G4" s="12">
        <v>76</v>
      </c>
      <c r="H4" s="12">
        <f t="shared" ref="H4:H35" si="1">SUM(F4,G4)</f>
        <v>144.25</v>
      </c>
      <c r="I4" s="12">
        <v>2</v>
      </c>
      <c r="J4" s="12">
        <f>QUOTIENT(H4,I4)</f>
        <v>72</v>
      </c>
      <c r="K4" s="12"/>
      <c r="L4" s="12"/>
      <c r="M4" s="12"/>
      <c r="N4" s="12" t="s">
        <v>58</v>
      </c>
    </row>
    <row r="5" spans="1:65" x14ac:dyDescent="0.25">
      <c r="A5" s="12" t="s">
        <v>95</v>
      </c>
      <c r="B5" s="12" t="s">
        <v>27</v>
      </c>
      <c r="C5" s="12" t="s">
        <v>28</v>
      </c>
      <c r="D5" s="12">
        <v>2.35</v>
      </c>
      <c r="E5" s="12">
        <v>25</v>
      </c>
      <c r="F5" s="12">
        <f t="shared" si="0"/>
        <v>58.75</v>
      </c>
      <c r="G5" s="12">
        <v>66</v>
      </c>
      <c r="H5" s="12">
        <f t="shared" si="1"/>
        <v>124.75</v>
      </c>
      <c r="I5" s="12">
        <v>2</v>
      </c>
      <c r="J5" s="12">
        <v>62.38</v>
      </c>
      <c r="K5" s="12"/>
      <c r="L5" s="12"/>
      <c r="M5" s="12"/>
      <c r="N5" s="12" t="s">
        <v>59</v>
      </c>
    </row>
    <row r="6" spans="1:65" x14ac:dyDescent="0.25">
      <c r="A6" s="12" t="s">
        <v>96</v>
      </c>
      <c r="B6" s="12" t="s">
        <v>27</v>
      </c>
      <c r="C6" s="12" t="s">
        <v>28</v>
      </c>
      <c r="D6" s="12">
        <v>3.16</v>
      </c>
      <c r="E6" s="12">
        <v>25</v>
      </c>
      <c r="F6" s="12">
        <f t="shared" si="0"/>
        <v>79</v>
      </c>
      <c r="G6" s="12">
        <v>65.5</v>
      </c>
      <c r="H6" s="12">
        <f t="shared" si="1"/>
        <v>144.5</v>
      </c>
      <c r="I6" s="12">
        <v>2</v>
      </c>
      <c r="J6" s="12">
        <v>62.25</v>
      </c>
      <c r="K6" s="12"/>
      <c r="L6" s="12"/>
      <c r="M6" s="12">
        <v>-10</v>
      </c>
      <c r="N6" s="12" t="s">
        <v>56</v>
      </c>
    </row>
    <row r="7" spans="1:65" x14ac:dyDescent="0.25">
      <c r="A7" s="12" t="s">
        <v>97</v>
      </c>
      <c r="B7" s="12" t="s">
        <v>27</v>
      </c>
      <c r="C7" s="12" t="s">
        <v>28</v>
      </c>
      <c r="D7" s="12">
        <v>2.57</v>
      </c>
      <c r="E7" s="12">
        <v>25</v>
      </c>
      <c r="F7" s="12">
        <f t="shared" si="0"/>
        <v>64.25</v>
      </c>
      <c r="G7" s="12">
        <v>55.5</v>
      </c>
      <c r="H7" s="12">
        <f t="shared" si="1"/>
        <v>119.75</v>
      </c>
      <c r="I7" s="12">
        <v>2</v>
      </c>
      <c r="J7" s="12">
        <f>QUOTIENT(H7,I7)</f>
        <v>59</v>
      </c>
      <c r="K7" s="12"/>
      <c r="L7" s="12"/>
      <c r="M7" s="12"/>
      <c r="N7" s="12" t="s">
        <v>60</v>
      </c>
    </row>
    <row r="8" spans="1:65" x14ac:dyDescent="0.25">
      <c r="A8" s="12" t="s">
        <v>98</v>
      </c>
      <c r="B8" s="12" t="s">
        <v>27</v>
      </c>
      <c r="C8" s="12" t="s">
        <v>28</v>
      </c>
      <c r="D8" s="12">
        <v>2.3199999999999998</v>
      </c>
      <c r="E8" s="12">
        <v>25</v>
      </c>
      <c r="F8" s="12">
        <f t="shared" si="0"/>
        <v>57.999999999999993</v>
      </c>
      <c r="G8" s="12">
        <v>59.5</v>
      </c>
      <c r="H8" s="12">
        <f t="shared" si="1"/>
        <v>117.5</v>
      </c>
      <c r="I8" s="12">
        <v>2</v>
      </c>
      <c r="J8" s="12">
        <f>QUOTIENT(H8,I8)</f>
        <v>58</v>
      </c>
      <c r="K8" s="12"/>
      <c r="L8" s="12"/>
      <c r="M8" s="12"/>
      <c r="N8" s="12" t="s">
        <v>56</v>
      </c>
    </row>
    <row r="9" spans="1:65" x14ac:dyDescent="0.25">
      <c r="A9" s="12" t="s">
        <v>99</v>
      </c>
      <c r="B9" s="12" t="s">
        <v>27</v>
      </c>
      <c r="C9" s="12" t="s">
        <v>28</v>
      </c>
      <c r="D9" s="12">
        <v>2.78</v>
      </c>
      <c r="E9" s="12">
        <v>25</v>
      </c>
      <c r="F9" s="12">
        <f t="shared" si="0"/>
        <v>69.5</v>
      </c>
      <c r="G9" s="12">
        <v>67.5</v>
      </c>
      <c r="H9" s="12">
        <f t="shared" si="1"/>
        <v>137</v>
      </c>
      <c r="I9" s="12">
        <v>2</v>
      </c>
      <c r="J9" s="12">
        <v>58</v>
      </c>
      <c r="K9" s="12"/>
      <c r="L9" s="12"/>
      <c r="M9" s="12">
        <v>-10</v>
      </c>
      <c r="N9" s="12" t="s">
        <v>56</v>
      </c>
    </row>
    <row r="10" spans="1:65" s="6" customFormat="1" x14ac:dyDescent="0.25">
      <c r="A10" s="11" t="s">
        <v>100</v>
      </c>
      <c r="B10" s="11" t="s">
        <v>37</v>
      </c>
      <c r="C10" s="11" t="s">
        <v>38</v>
      </c>
      <c r="D10" s="11">
        <v>3.39</v>
      </c>
      <c r="E10" s="11">
        <v>25</v>
      </c>
      <c r="F10" s="11">
        <f t="shared" si="0"/>
        <v>84.75</v>
      </c>
      <c r="G10" s="11">
        <v>57.5</v>
      </c>
      <c r="H10" s="11">
        <f t="shared" si="1"/>
        <v>142.25</v>
      </c>
      <c r="I10" s="11">
        <v>2</v>
      </c>
      <c r="J10" s="11">
        <f t="shared" ref="J10:J41" si="2">QUOTIENT(H10,I10)</f>
        <v>71</v>
      </c>
      <c r="K10" s="11">
        <v>10</v>
      </c>
      <c r="L10" s="11"/>
      <c r="M10" s="11">
        <v>-10</v>
      </c>
      <c r="N10" s="11" t="s">
        <v>57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x14ac:dyDescent="0.25">
      <c r="A11" s="12" t="s">
        <v>101</v>
      </c>
      <c r="B11" s="12" t="s">
        <v>86</v>
      </c>
      <c r="C11" s="12" t="s">
        <v>30</v>
      </c>
      <c r="D11" s="12">
        <v>2.54</v>
      </c>
      <c r="E11" s="12">
        <v>25</v>
      </c>
      <c r="F11" s="12">
        <f t="shared" si="0"/>
        <v>63.5</v>
      </c>
      <c r="G11" s="12">
        <v>88.5</v>
      </c>
      <c r="H11" s="12">
        <f t="shared" si="1"/>
        <v>152</v>
      </c>
      <c r="I11" s="12">
        <v>2</v>
      </c>
      <c r="J11" s="12">
        <f t="shared" si="2"/>
        <v>76</v>
      </c>
      <c r="K11" s="12"/>
      <c r="L11" s="12"/>
      <c r="M11" s="12"/>
      <c r="N11" s="12" t="s">
        <v>62</v>
      </c>
    </row>
    <row r="12" spans="1:65" x14ac:dyDescent="0.25">
      <c r="A12" s="12" t="s">
        <v>102</v>
      </c>
      <c r="B12" s="12" t="s">
        <v>86</v>
      </c>
      <c r="C12" s="12" t="s">
        <v>13</v>
      </c>
      <c r="D12" s="12">
        <v>2.8</v>
      </c>
      <c r="E12" s="12">
        <v>25</v>
      </c>
      <c r="F12" s="12">
        <f t="shared" si="0"/>
        <v>70</v>
      </c>
      <c r="G12" s="12">
        <v>75</v>
      </c>
      <c r="H12" s="12">
        <f t="shared" si="1"/>
        <v>145</v>
      </c>
      <c r="I12" s="12">
        <v>2</v>
      </c>
      <c r="J12" s="12">
        <f t="shared" si="2"/>
        <v>72</v>
      </c>
      <c r="K12" s="12"/>
      <c r="L12" s="12"/>
      <c r="M12" s="12"/>
      <c r="N12" s="12" t="s">
        <v>63</v>
      </c>
    </row>
    <row r="13" spans="1:65" x14ac:dyDescent="0.25">
      <c r="A13" s="12" t="s">
        <v>103</v>
      </c>
      <c r="B13" s="12" t="s">
        <v>86</v>
      </c>
      <c r="C13" s="12" t="s">
        <v>26</v>
      </c>
      <c r="D13" s="12">
        <v>2.99</v>
      </c>
      <c r="E13" s="12">
        <v>25</v>
      </c>
      <c r="F13" s="12">
        <f t="shared" si="0"/>
        <v>74.75</v>
      </c>
      <c r="G13" s="12">
        <v>62</v>
      </c>
      <c r="H13" s="12">
        <f t="shared" si="1"/>
        <v>136.75</v>
      </c>
      <c r="I13" s="12">
        <v>2</v>
      </c>
      <c r="J13" s="12">
        <f t="shared" si="2"/>
        <v>68</v>
      </c>
      <c r="K13" s="12"/>
      <c r="L13" s="12"/>
      <c r="M13" s="12"/>
      <c r="N13" s="12" t="s">
        <v>56</v>
      </c>
    </row>
    <row r="14" spans="1:65" x14ac:dyDescent="0.25">
      <c r="A14" s="12" t="s">
        <v>104</v>
      </c>
      <c r="B14" s="12" t="s">
        <v>86</v>
      </c>
      <c r="C14" s="12" t="s">
        <v>16</v>
      </c>
      <c r="D14" s="12">
        <v>2.48</v>
      </c>
      <c r="E14" s="12">
        <v>25</v>
      </c>
      <c r="F14" s="12">
        <f t="shared" si="0"/>
        <v>62</v>
      </c>
      <c r="G14" s="12">
        <v>70.5</v>
      </c>
      <c r="H14" s="12">
        <f t="shared" si="1"/>
        <v>132.5</v>
      </c>
      <c r="I14" s="12">
        <v>2</v>
      </c>
      <c r="J14" s="12">
        <f t="shared" si="2"/>
        <v>66</v>
      </c>
      <c r="K14" s="12"/>
      <c r="L14" s="12"/>
      <c r="M14" s="12"/>
      <c r="N14" s="12" t="s">
        <v>64</v>
      </c>
    </row>
    <row r="15" spans="1:65" x14ac:dyDescent="0.25">
      <c r="A15" s="12" t="s">
        <v>105</v>
      </c>
      <c r="B15" s="12" t="s">
        <v>86</v>
      </c>
      <c r="C15" s="12" t="s">
        <v>13</v>
      </c>
      <c r="D15" s="12">
        <v>2.58</v>
      </c>
      <c r="E15" s="12">
        <v>25</v>
      </c>
      <c r="F15" s="12">
        <f t="shared" si="0"/>
        <v>64.5</v>
      </c>
      <c r="G15" s="12">
        <v>66</v>
      </c>
      <c r="H15" s="12">
        <f t="shared" si="1"/>
        <v>130.5</v>
      </c>
      <c r="I15" s="12">
        <v>2</v>
      </c>
      <c r="J15" s="12">
        <f t="shared" si="2"/>
        <v>65</v>
      </c>
      <c r="K15" s="12"/>
      <c r="L15" s="12"/>
      <c r="M15" s="12"/>
      <c r="N15" s="12" t="s">
        <v>56</v>
      </c>
    </row>
    <row r="16" spans="1:65" x14ac:dyDescent="0.25">
      <c r="A16" s="12" t="s">
        <v>106</v>
      </c>
      <c r="B16" s="12" t="s">
        <v>86</v>
      </c>
      <c r="C16" s="12" t="s">
        <v>13</v>
      </c>
      <c r="D16" s="12">
        <v>2.8</v>
      </c>
      <c r="E16" s="12">
        <v>25</v>
      </c>
      <c r="F16" s="12">
        <f t="shared" si="0"/>
        <v>70</v>
      </c>
      <c r="G16" s="12">
        <v>60.5</v>
      </c>
      <c r="H16" s="12">
        <f t="shared" si="1"/>
        <v>130.5</v>
      </c>
      <c r="I16" s="12">
        <v>2</v>
      </c>
      <c r="J16" s="12">
        <f t="shared" si="2"/>
        <v>65</v>
      </c>
      <c r="K16" s="12"/>
      <c r="L16" s="12"/>
      <c r="M16" s="12"/>
      <c r="N16" s="12" t="s">
        <v>65</v>
      </c>
    </row>
    <row r="17" spans="1:65" x14ac:dyDescent="0.25">
      <c r="A17" s="12" t="s">
        <v>107</v>
      </c>
      <c r="B17" s="12" t="s">
        <v>86</v>
      </c>
      <c r="C17" s="12" t="s">
        <v>13</v>
      </c>
      <c r="D17" s="12">
        <v>2.33</v>
      </c>
      <c r="E17" s="12">
        <v>25</v>
      </c>
      <c r="F17" s="12">
        <f t="shared" si="0"/>
        <v>58.25</v>
      </c>
      <c r="G17" s="12">
        <v>71</v>
      </c>
      <c r="H17" s="12">
        <f t="shared" si="1"/>
        <v>129.25</v>
      </c>
      <c r="I17" s="12">
        <v>2</v>
      </c>
      <c r="J17" s="12">
        <f t="shared" si="2"/>
        <v>64</v>
      </c>
      <c r="K17" s="12"/>
      <c r="L17" s="12"/>
      <c r="M17" s="12"/>
      <c r="N17" s="12" t="s">
        <v>66</v>
      </c>
    </row>
    <row r="18" spans="1:65" x14ac:dyDescent="0.25">
      <c r="A18" s="12" t="s">
        <v>108</v>
      </c>
      <c r="B18" s="12" t="s">
        <v>86</v>
      </c>
      <c r="C18" s="12" t="s">
        <v>13</v>
      </c>
      <c r="D18" s="12">
        <v>2.6</v>
      </c>
      <c r="E18" s="12">
        <v>25</v>
      </c>
      <c r="F18" s="12">
        <f t="shared" si="0"/>
        <v>65</v>
      </c>
      <c r="G18" s="12">
        <v>62</v>
      </c>
      <c r="H18" s="12">
        <f t="shared" si="1"/>
        <v>127</v>
      </c>
      <c r="I18" s="12">
        <v>2</v>
      </c>
      <c r="J18" s="12">
        <f t="shared" si="2"/>
        <v>63</v>
      </c>
      <c r="K18" s="12"/>
      <c r="L18" s="12"/>
      <c r="M18" s="12"/>
      <c r="N18" s="12" t="s">
        <v>65</v>
      </c>
    </row>
    <row r="19" spans="1:65" x14ac:dyDescent="0.25">
      <c r="A19" s="12" t="s">
        <v>109</v>
      </c>
      <c r="B19" s="12" t="s">
        <v>86</v>
      </c>
      <c r="C19" s="12" t="s">
        <v>12</v>
      </c>
      <c r="D19" s="12">
        <v>2.33</v>
      </c>
      <c r="E19" s="12">
        <v>25</v>
      </c>
      <c r="F19" s="12">
        <f t="shared" si="0"/>
        <v>58.25</v>
      </c>
      <c r="G19" s="12">
        <v>56</v>
      </c>
      <c r="H19" s="12">
        <f t="shared" si="1"/>
        <v>114.25</v>
      </c>
      <c r="I19" s="12">
        <v>2</v>
      </c>
      <c r="J19" s="12">
        <f t="shared" si="2"/>
        <v>57</v>
      </c>
      <c r="K19" s="12"/>
      <c r="L19" s="12"/>
      <c r="M19" s="12"/>
      <c r="N19" s="12" t="s">
        <v>67</v>
      </c>
    </row>
    <row r="20" spans="1:65" x14ac:dyDescent="0.25">
      <c r="A20" s="12" t="s">
        <v>110</v>
      </c>
      <c r="B20" s="12" t="s">
        <v>86</v>
      </c>
      <c r="C20" s="12" t="s">
        <v>13</v>
      </c>
      <c r="D20" s="12">
        <v>2.33</v>
      </c>
      <c r="E20" s="12">
        <v>25</v>
      </c>
      <c r="F20" s="12">
        <f t="shared" si="0"/>
        <v>58.25</v>
      </c>
      <c r="G20" s="12">
        <v>56</v>
      </c>
      <c r="H20" s="12">
        <f t="shared" si="1"/>
        <v>114.25</v>
      </c>
      <c r="I20" s="12">
        <v>2</v>
      </c>
      <c r="J20" s="12">
        <f t="shared" si="2"/>
        <v>57</v>
      </c>
      <c r="K20" s="12"/>
      <c r="L20" s="12"/>
      <c r="M20" s="12"/>
      <c r="N20" s="12" t="s">
        <v>64</v>
      </c>
    </row>
    <row r="21" spans="1:65" x14ac:dyDescent="0.25">
      <c r="A21" s="12" t="s">
        <v>111</v>
      </c>
      <c r="B21" s="12" t="s">
        <v>86</v>
      </c>
      <c r="C21" s="12" t="s">
        <v>13</v>
      </c>
      <c r="D21" s="12">
        <v>2.38</v>
      </c>
      <c r="E21" s="12">
        <v>25</v>
      </c>
      <c r="F21" s="12">
        <f t="shared" si="0"/>
        <v>59.5</v>
      </c>
      <c r="G21" s="12">
        <v>56</v>
      </c>
      <c r="H21" s="12">
        <f t="shared" si="1"/>
        <v>115.5</v>
      </c>
      <c r="I21" s="12">
        <v>2</v>
      </c>
      <c r="J21" s="12">
        <f t="shared" si="2"/>
        <v>57</v>
      </c>
      <c r="K21" s="12"/>
      <c r="L21" s="12"/>
      <c r="M21" s="12"/>
      <c r="N21" s="12" t="s">
        <v>61</v>
      </c>
    </row>
    <row r="22" spans="1:65" x14ac:dyDescent="0.25">
      <c r="A22" s="11" t="s">
        <v>112</v>
      </c>
      <c r="B22" s="11" t="s">
        <v>87</v>
      </c>
      <c r="C22" s="11" t="s">
        <v>18</v>
      </c>
      <c r="D22" s="11">
        <v>2.62</v>
      </c>
      <c r="E22" s="11">
        <v>25</v>
      </c>
      <c r="F22" s="11">
        <f t="shared" si="0"/>
        <v>65.5</v>
      </c>
      <c r="G22" s="11">
        <v>83.5</v>
      </c>
      <c r="H22" s="11">
        <f t="shared" si="1"/>
        <v>149</v>
      </c>
      <c r="I22" s="11">
        <v>2</v>
      </c>
      <c r="J22" s="11">
        <f t="shared" si="2"/>
        <v>74</v>
      </c>
      <c r="K22" s="11"/>
      <c r="L22" s="11"/>
      <c r="M22" s="11"/>
      <c r="N22" s="11" t="s">
        <v>68</v>
      </c>
    </row>
    <row r="23" spans="1:65" x14ac:dyDescent="0.25">
      <c r="A23" s="11" t="s">
        <v>113</v>
      </c>
      <c r="B23" s="11" t="s">
        <v>87</v>
      </c>
      <c r="C23" s="11" t="s">
        <v>18</v>
      </c>
      <c r="D23" s="11">
        <v>2.27</v>
      </c>
      <c r="E23" s="11">
        <v>25</v>
      </c>
      <c r="F23" s="11">
        <f t="shared" si="0"/>
        <v>56.75</v>
      </c>
      <c r="G23" s="11">
        <v>84</v>
      </c>
      <c r="H23" s="11">
        <f t="shared" si="1"/>
        <v>140.75</v>
      </c>
      <c r="I23" s="11">
        <v>2</v>
      </c>
      <c r="J23" s="11">
        <f t="shared" si="2"/>
        <v>70</v>
      </c>
      <c r="K23" s="11"/>
      <c r="L23" s="11"/>
      <c r="M23" s="11"/>
      <c r="N23" s="11" t="s">
        <v>68</v>
      </c>
    </row>
    <row r="24" spans="1:65" x14ac:dyDescent="0.25">
      <c r="A24" s="11" t="s">
        <v>114</v>
      </c>
      <c r="B24" s="11" t="s">
        <v>87</v>
      </c>
      <c r="C24" s="11" t="s">
        <v>18</v>
      </c>
      <c r="D24" s="11">
        <v>2.4500000000000002</v>
      </c>
      <c r="E24" s="11">
        <v>25</v>
      </c>
      <c r="F24" s="11">
        <f t="shared" si="0"/>
        <v>61.250000000000007</v>
      </c>
      <c r="G24" s="11">
        <v>76.25</v>
      </c>
      <c r="H24" s="11">
        <f t="shared" si="1"/>
        <v>137.5</v>
      </c>
      <c r="I24" s="11">
        <v>2</v>
      </c>
      <c r="J24" s="11">
        <f t="shared" si="2"/>
        <v>68</v>
      </c>
      <c r="K24" s="11"/>
      <c r="L24" s="11"/>
      <c r="M24" s="11"/>
      <c r="N24" s="11" t="s">
        <v>61</v>
      </c>
    </row>
    <row r="25" spans="1:65" x14ac:dyDescent="0.25">
      <c r="A25" s="11" t="s">
        <v>115</v>
      </c>
      <c r="B25" s="11" t="s">
        <v>87</v>
      </c>
      <c r="C25" s="11" t="s">
        <v>18</v>
      </c>
      <c r="D25" s="11">
        <v>3.05</v>
      </c>
      <c r="E25" s="11">
        <v>25</v>
      </c>
      <c r="F25" s="11">
        <f t="shared" si="0"/>
        <v>76.25</v>
      </c>
      <c r="G25" s="11">
        <v>57.5</v>
      </c>
      <c r="H25" s="11">
        <f t="shared" si="1"/>
        <v>133.75</v>
      </c>
      <c r="I25" s="11">
        <v>2</v>
      </c>
      <c r="J25" s="11">
        <f t="shared" si="2"/>
        <v>66</v>
      </c>
      <c r="K25" s="11"/>
      <c r="L25" s="11"/>
      <c r="M25" s="11"/>
      <c r="N25" s="11" t="s">
        <v>61</v>
      </c>
    </row>
    <row r="26" spans="1:65" s="2" customFormat="1" x14ac:dyDescent="0.25">
      <c r="A26" s="11" t="s">
        <v>116</v>
      </c>
      <c r="B26" s="11" t="s">
        <v>87</v>
      </c>
      <c r="C26" s="11" t="s">
        <v>18</v>
      </c>
      <c r="D26" s="11">
        <v>2.5499999999999998</v>
      </c>
      <c r="E26" s="11">
        <v>25</v>
      </c>
      <c r="F26" s="11">
        <f t="shared" si="0"/>
        <v>63.749999999999993</v>
      </c>
      <c r="G26" s="11">
        <v>62.5</v>
      </c>
      <c r="H26" s="11">
        <f t="shared" si="1"/>
        <v>126.25</v>
      </c>
      <c r="I26" s="11">
        <v>2</v>
      </c>
      <c r="J26" s="11">
        <f t="shared" si="2"/>
        <v>63</v>
      </c>
      <c r="K26" s="11"/>
      <c r="L26" s="11"/>
      <c r="M26" s="11"/>
      <c r="N26" s="11" t="s">
        <v>61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x14ac:dyDescent="0.25">
      <c r="A27" s="12" t="s">
        <v>117</v>
      </c>
      <c r="B27" s="12" t="s">
        <v>43</v>
      </c>
      <c r="C27" s="12" t="s">
        <v>44</v>
      </c>
      <c r="D27" s="12">
        <v>2.38</v>
      </c>
      <c r="E27" s="12">
        <v>25</v>
      </c>
      <c r="F27" s="12">
        <f t="shared" si="0"/>
        <v>59.5</v>
      </c>
      <c r="G27" s="12"/>
      <c r="H27" s="12">
        <f t="shared" si="1"/>
        <v>59.5</v>
      </c>
      <c r="I27" s="12">
        <v>2</v>
      </c>
      <c r="J27" s="12">
        <f t="shared" si="2"/>
        <v>29</v>
      </c>
      <c r="K27" s="12"/>
      <c r="L27" s="12"/>
      <c r="M27" s="12"/>
      <c r="N27" s="12" t="s">
        <v>52</v>
      </c>
    </row>
    <row r="28" spans="1:65" s="6" customFormat="1" x14ac:dyDescent="0.25">
      <c r="A28" s="11" t="s">
        <v>118</v>
      </c>
      <c r="B28" s="11" t="s">
        <v>88</v>
      </c>
      <c r="C28" s="11" t="s">
        <v>25</v>
      </c>
      <c r="D28" s="11">
        <v>3.63</v>
      </c>
      <c r="E28" s="11">
        <v>25</v>
      </c>
      <c r="F28" s="11">
        <f t="shared" si="0"/>
        <v>90.75</v>
      </c>
      <c r="G28" s="11">
        <v>86</v>
      </c>
      <c r="H28" s="11">
        <f t="shared" si="1"/>
        <v>176.75</v>
      </c>
      <c r="I28" s="11">
        <v>2</v>
      </c>
      <c r="J28" s="11">
        <f t="shared" si="2"/>
        <v>88</v>
      </c>
      <c r="K28" s="11"/>
      <c r="L28" s="11"/>
      <c r="M28" s="11"/>
      <c r="N28" s="11" t="s">
        <v>69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x14ac:dyDescent="0.25">
      <c r="A29" s="11" t="s">
        <v>119</v>
      </c>
      <c r="B29" s="11" t="s">
        <v>88</v>
      </c>
      <c r="C29" s="11" t="s">
        <v>11</v>
      </c>
      <c r="D29" s="11">
        <v>3.26</v>
      </c>
      <c r="E29" s="11">
        <v>25</v>
      </c>
      <c r="F29" s="11">
        <f t="shared" si="0"/>
        <v>81.5</v>
      </c>
      <c r="G29" s="11">
        <v>94</v>
      </c>
      <c r="H29" s="11">
        <f t="shared" si="1"/>
        <v>175.5</v>
      </c>
      <c r="I29" s="11">
        <v>2</v>
      </c>
      <c r="J29" s="11">
        <f t="shared" si="2"/>
        <v>87</v>
      </c>
      <c r="K29" s="11">
        <v>10</v>
      </c>
      <c r="L29" s="11"/>
      <c r="M29" s="11">
        <v>-10</v>
      </c>
      <c r="N29" s="11" t="s">
        <v>70</v>
      </c>
    </row>
    <row r="30" spans="1:65" s="6" customFormat="1" x14ac:dyDescent="0.25">
      <c r="A30" s="11" t="s">
        <v>120</v>
      </c>
      <c r="B30" s="11" t="s">
        <v>88</v>
      </c>
      <c r="C30" s="11" t="s">
        <v>11</v>
      </c>
      <c r="D30" s="11">
        <v>3.31</v>
      </c>
      <c r="E30" s="11">
        <v>25</v>
      </c>
      <c r="F30" s="11">
        <f t="shared" si="0"/>
        <v>82.75</v>
      </c>
      <c r="G30" s="11">
        <v>78</v>
      </c>
      <c r="H30" s="11">
        <f t="shared" si="1"/>
        <v>160.75</v>
      </c>
      <c r="I30" s="11">
        <v>2</v>
      </c>
      <c r="J30" s="11">
        <f t="shared" si="2"/>
        <v>80</v>
      </c>
      <c r="K30" s="11">
        <v>10</v>
      </c>
      <c r="L30" s="11"/>
      <c r="M30" s="11">
        <v>-10</v>
      </c>
      <c r="N30" s="11" t="s">
        <v>56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x14ac:dyDescent="0.25">
      <c r="A31" s="11" t="s">
        <v>121</v>
      </c>
      <c r="B31" s="11" t="s">
        <v>88</v>
      </c>
      <c r="C31" s="11" t="s">
        <v>11</v>
      </c>
      <c r="D31" s="11">
        <v>3.41</v>
      </c>
      <c r="E31" s="11">
        <v>25</v>
      </c>
      <c r="F31" s="11">
        <f t="shared" si="0"/>
        <v>85.25</v>
      </c>
      <c r="G31" s="11">
        <v>70</v>
      </c>
      <c r="H31" s="11">
        <f t="shared" si="1"/>
        <v>155.25</v>
      </c>
      <c r="I31" s="11">
        <v>2</v>
      </c>
      <c r="J31" s="11">
        <f t="shared" si="2"/>
        <v>77</v>
      </c>
      <c r="K31" s="11"/>
      <c r="L31" s="11"/>
      <c r="M31" s="11"/>
      <c r="N31" s="11" t="s">
        <v>64</v>
      </c>
    </row>
    <row r="32" spans="1:65" x14ac:dyDescent="0.25">
      <c r="A32" s="11" t="s">
        <v>122</v>
      </c>
      <c r="B32" s="11" t="s">
        <v>88</v>
      </c>
      <c r="C32" s="11" t="s">
        <v>11</v>
      </c>
      <c r="D32" s="11">
        <v>3.02</v>
      </c>
      <c r="E32" s="11">
        <v>25</v>
      </c>
      <c r="F32" s="11">
        <f t="shared" si="0"/>
        <v>75.5</v>
      </c>
      <c r="G32" s="11">
        <v>78</v>
      </c>
      <c r="H32" s="11">
        <f t="shared" si="1"/>
        <v>153.5</v>
      </c>
      <c r="I32" s="11">
        <v>2</v>
      </c>
      <c r="J32" s="11">
        <f t="shared" si="2"/>
        <v>76</v>
      </c>
      <c r="K32" s="11"/>
      <c r="L32" s="11"/>
      <c r="M32" s="11"/>
      <c r="N32" s="11" t="s">
        <v>71</v>
      </c>
    </row>
    <row r="33" spans="1:14" x14ac:dyDescent="0.25">
      <c r="A33" s="11" t="s">
        <v>123</v>
      </c>
      <c r="B33" s="11" t="s">
        <v>88</v>
      </c>
      <c r="C33" s="11" t="s">
        <v>11</v>
      </c>
      <c r="D33" s="11">
        <v>2.81</v>
      </c>
      <c r="E33" s="11">
        <v>25</v>
      </c>
      <c r="F33" s="11">
        <f t="shared" si="0"/>
        <v>70.25</v>
      </c>
      <c r="G33" s="11">
        <v>80</v>
      </c>
      <c r="H33" s="11">
        <f t="shared" si="1"/>
        <v>150.25</v>
      </c>
      <c r="I33" s="11">
        <v>2</v>
      </c>
      <c r="J33" s="11">
        <f t="shared" si="2"/>
        <v>75</v>
      </c>
      <c r="K33" s="11">
        <v>10</v>
      </c>
      <c r="L33" s="11"/>
      <c r="M33" s="11">
        <v>-10</v>
      </c>
      <c r="N33" s="11" t="s">
        <v>56</v>
      </c>
    </row>
    <row r="34" spans="1:14" x14ac:dyDescent="0.25">
      <c r="A34" s="11" t="s">
        <v>124</v>
      </c>
      <c r="B34" s="11" t="s">
        <v>88</v>
      </c>
      <c r="C34" s="11" t="s">
        <v>11</v>
      </c>
      <c r="D34" s="11">
        <v>2.86</v>
      </c>
      <c r="E34" s="11">
        <v>25</v>
      </c>
      <c r="F34" s="11">
        <f t="shared" si="0"/>
        <v>71.5</v>
      </c>
      <c r="G34" s="11">
        <v>78.5</v>
      </c>
      <c r="H34" s="11">
        <f t="shared" si="1"/>
        <v>150</v>
      </c>
      <c r="I34" s="11">
        <v>2</v>
      </c>
      <c r="J34" s="11">
        <f t="shared" si="2"/>
        <v>75</v>
      </c>
      <c r="K34" s="11"/>
      <c r="L34" s="11"/>
      <c r="M34" s="11"/>
      <c r="N34" s="11" t="s">
        <v>72</v>
      </c>
    </row>
    <row r="35" spans="1:14" x14ac:dyDescent="0.25">
      <c r="A35" s="11" t="s">
        <v>125</v>
      </c>
      <c r="B35" s="11" t="s">
        <v>88</v>
      </c>
      <c r="C35" s="11" t="s">
        <v>11</v>
      </c>
      <c r="D35" s="11">
        <v>3.19</v>
      </c>
      <c r="E35" s="11">
        <v>25</v>
      </c>
      <c r="F35" s="11">
        <f t="shared" si="0"/>
        <v>79.75</v>
      </c>
      <c r="G35" s="11">
        <v>72</v>
      </c>
      <c r="H35" s="11">
        <f t="shared" si="1"/>
        <v>151.75</v>
      </c>
      <c r="I35" s="11">
        <v>2</v>
      </c>
      <c r="J35" s="11">
        <f t="shared" si="2"/>
        <v>75</v>
      </c>
      <c r="K35" s="11">
        <v>10</v>
      </c>
      <c r="L35" s="11"/>
      <c r="M35" s="11">
        <v>-10</v>
      </c>
      <c r="N35" s="11" t="s">
        <v>67</v>
      </c>
    </row>
    <row r="36" spans="1:14" x14ac:dyDescent="0.25">
      <c r="A36" s="11" t="s">
        <v>126</v>
      </c>
      <c r="B36" s="11" t="s">
        <v>88</v>
      </c>
      <c r="C36" s="11" t="s">
        <v>25</v>
      </c>
      <c r="D36" s="11">
        <v>3.49</v>
      </c>
      <c r="E36" s="11">
        <v>25</v>
      </c>
      <c r="F36" s="11">
        <f t="shared" ref="F36:F67" si="3">PRODUCT(D36,E36)</f>
        <v>87.25</v>
      </c>
      <c r="G36" s="11">
        <v>62</v>
      </c>
      <c r="H36" s="11">
        <f t="shared" ref="H36:H67" si="4">SUM(F36,G36)</f>
        <v>149.25</v>
      </c>
      <c r="I36" s="11">
        <v>2</v>
      </c>
      <c r="J36" s="11">
        <f t="shared" si="2"/>
        <v>74</v>
      </c>
      <c r="K36" s="11"/>
      <c r="L36" s="11"/>
      <c r="M36" s="11"/>
      <c r="N36" s="11" t="s">
        <v>73</v>
      </c>
    </row>
    <row r="37" spans="1:14" x14ac:dyDescent="0.25">
      <c r="A37" s="11" t="s">
        <v>127</v>
      </c>
      <c r="B37" s="11" t="s">
        <v>88</v>
      </c>
      <c r="C37" s="11" t="s">
        <v>11</v>
      </c>
      <c r="D37" s="11">
        <v>2.91</v>
      </c>
      <c r="E37" s="11">
        <v>25</v>
      </c>
      <c r="F37" s="11">
        <f t="shared" si="3"/>
        <v>72.75</v>
      </c>
      <c r="G37" s="11">
        <v>76</v>
      </c>
      <c r="H37" s="11">
        <f t="shared" si="4"/>
        <v>148.75</v>
      </c>
      <c r="I37" s="11">
        <v>2</v>
      </c>
      <c r="J37" s="11">
        <f t="shared" si="2"/>
        <v>74</v>
      </c>
      <c r="K37" s="11"/>
      <c r="L37" s="11"/>
      <c r="M37" s="11"/>
      <c r="N37" s="11" t="s">
        <v>74</v>
      </c>
    </row>
    <row r="38" spans="1:14" x14ac:dyDescent="0.25">
      <c r="A38" s="11" t="s">
        <v>128</v>
      </c>
      <c r="B38" s="11" t="s">
        <v>88</v>
      </c>
      <c r="C38" s="11" t="s">
        <v>11</v>
      </c>
      <c r="D38" s="11">
        <v>3.12</v>
      </c>
      <c r="E38" s="11">
        <v>25</v>
      </c>
      <c r="F38" s="11">
        <f t="shared" si="3"/>
        <v>78</v>
      </c>
      <c r="G38" s="11">
        <v>68</v>
      </c>
      <c r="H38" s="11">
        <f t="shared" si="4"/>
        <v>146</v>
      </c>
      <c r="I38" s="11">
        <v>2</v>
      </c>
      <c r="J38" s="11">
        <f t="shared" si="2"/>
        <v>73</v>
      </c>
      <c r="K38" s="11"/>
      <c r="L38" s="11"/>
      <c r="M38" s="11"/>
      <c r="N38" s="11" t="s">
        <v>74</v>
      </c>
    </row>
    <row r="39" spans="1:14" x14ac:dyDescent="0.25">
      <c r="A39" s="11" t="s">
        <v>121</v>
      </c>
      <c r="B39" s="11" t="s">
        <v>88</v>
      </c>
      <c r="C39" s="11" t="s">
        <v>11</v>
      </c>
      <c r="D39" s="11">
        <v>3.09</v>
      </c>
      <c r="E39" s="11">
        <v>25</v>
      </c>
      <c r="F39" s="11">
        <f t="shared" si="3"/>
        <v>77.25</v>
      </c>
      <c r="G39" s="11">
        <v>70</v>
      </c>
      <c r="H39" s="11">
        <f t="shared" si="4"/>
        <v>147.25</v>
      </c>
      <c r="I39" s="11">
        <v>2</v>
      </c>
      <c r="J39" s="11">
        <f t="shared" si="2"/>
        <v>73</v>
      </c>
      <c r="K39" s="11"/>
      <c r="L39" s="11"/>
      <c r="M39" s="11"/>
      <c r="N39" s="11" t="s">
        <v>75</v>
      </c>
    </row>
    <row r="40" spans="1:14" x14ac:dyDescent="0.25">
      <c r="A40" s="11" t="s">
        <v>129</v>
      </c>
      <c r="B40" s="11" t="s">
        <v>88</v>
      </c>
      <c r="C40" s="11" t="s">
        <v>25</v>
      </c>
      <c r="D40" s="11">
        <v>2.54</v>
      </c>
      <c r="E40" s="11">
        <v>25</v>
      </c>
      <c r="F40" s="11">
        <f t="shared" si="3"/>
        <v>63.5</v>
      </c>
      <c r="G40" s="11">
        <v>82</v>
      </c>
      <c r="H40" s="11">
        <f t="shared" si="4"/>
        <v>145.5</v>
      </c>
      <c r="I40" s="11">
        <v>2</v>
      </c>
      <c r="J40" s="11">
        <f t="shared" si="2"/>
        <v>72</v>
      </c>
      <c r="K40" s="11"/>
      <c r="L40" s="11"/>
      <c r="M40" s="11"/>
      <c r="N40" s="11" t="s">
        <v>61</v>
      </c>
    </row>
    <row r="41" spans="1:14" x14ac:dyDescent="0.25">
      <c r="A41" s="11" t="s">
        <v>125</v>
      </c>
      <c r="B41" s="11" t="s">
        <v>88</v>
      </c>
      <c r="C41" s="11" t="s">
        <v>25</v>
      </c>
      <c r="D41" s="11">
        <v>2.99</v>
      </c>
      <c r="E41" s="11">
        <v>25</v>
      </c>
      <c r="F41" s="11">
        <f t="shared" si="3"/>
        <v>74.75</v>
      </c>
      <c r="G41" s="11">
        <v>71</v>
      </c>
      <c r="H41" s="11">
        <f t="shared" si="4"/>
        <v>145.75</v>
      </c>
      <c r="I41" s="11">
        <v>2</v>
      </c>
      <c r="J41" s="11">
        <f t="shared" si="2"/>
        <v>72</v>
      </c>
      <c r="K41" s="11"/>
      <c r="L41" s="11"/>
      <c r="M41" s="11"/>
      <c r="N41" s="11" t="s">
        <v>64</v>
      </c>
    </row>
    <row r="42" spans="1:14" x14ac:dyDescent="0.25">
      <c r="A42" s="11" t="s">
        <v>130</v>
      </c>
      <c r="B42" s="11" t="s">
        <v>88</v>
      </c>
      <c r="C42" s="11" t="s">
        <v>25</v>
      </c>
      <c r="D42" s="11">
        <v>2.87</v>
      </c>
      <c r="E42" s="11">
        <v>25</v>
      </c>
      <c r="F42" s="11">
        <f t="shared" si="3"/>
        <v>71.75</v>
      </c>
      <c r="G42" s="11">
        <v>74</v>
      </c>
      <c r="H42" s="11">
        <f t="shared" si="4"/>
        <v>145.75</v>
      </c>
      <c r="I42" s="11">
        <v>2</v>
      </c>
      <c r="J42" s="11">
        <f t="shared" ref="J42:J59" si="5">QUOTIENT(H42,I42)</f>
        <v>72</v>
      </c>
      <c r="K42" s="11"/>
      <c r="L42" s="11"/>
      <c r="M42" s="11"/>
      <c r="N42" s="11" t="s">
        <v>61</v>
      </c>
    </row>
    <row r="43" spans="1:14" x14ac:dyDescent="0.25">
      <c r="A43" s="11" t="s">
        <v>131</v>
      </c>
      <c r="B43" s="11" t="s">
        <v>88</v>
      </c>
      <c r="C43" s="11" t="s">
        <v>25</v>
      </c>
      <c r="D43" s="11">
        <v>2.89</v>
      </c>
      <c r="E43" s="11">
        <v>25</v>
      </c>
      <c r="F43" s="11">
        <f t="shared" si="3"/>
        <v>72.25</v>
      </c>
      <c r="G43" s="11">
        <v>70</v>
      </c>
      <c r="H43" s="11">
        <f t="shared" si="4"/>
        <v>142.25</v>
      </c>
      <c r="I43" s="11">
        <v>2</v>
      </c>
      <c r="J43" s="11">
        <f t="shared" si="5"/>
        <v>71</v>
      </c>
      <c r="K43" s="11"/>
      <c r="L43" s="11"/>
      <c r="M43" s="11"/>
      <c r="N43" s="11" t="s">
        <v>76</v>
      </c>
    </row>
    <row r="44" spans="1:14" x14ac:dyDescent="0.25">
      <c r="A44" s="11" t="s">
        <v>132</v>
      </c>
      <c r="B44" s="11" t="s">
        <v>88</v>
      </c>
      <c r="C44" s="11" t="s">
        <v>22</v>
      </c>
      <c r="D44" s="11">
        <v>2.77</v>
      </c>
      <c r="E44" s="11">
        <v>25</v>
      </c>
      <c r="F44" s="11">
        <f t="shared" si="3"/>
        <v>69.25</v>
      </c>
      <c r="G44" s="11">
        <v>72</v>
      </c>
      <c r="H44" s="11">
        <f t="shared" si="4"/>
        <v>141.25</v>
      </c>
      <c r="I44" s="11">
        <v>2</v>
      </c>
      <c r="J44" s="11">
        <f t="shared" si="5"/>
        <v>70</v>
      </c>
      <c r="K44" s="11"/>
      <c r="L44" s="11"/>
      <c r="M44" s="11"/>
      <c r="N44" s="11" t="s">
        <v>77</v>
      </c>
    </row>
    <row r="45" spans="1:14" x14ac:dyDescent="0.25">
      <c r="A45" s="11" t="s">
        <v>133</v>
      </c>
      <c r="B45" s="11" t="s">
        <v>88</v>
      </c>
      <c r="C45" s="11" t="s">
        <v>22</v>
      </c>
      <c r="D45" s="11">
        <v>2.99</v>
      </c>
      <c r="E45" s="11">
        <v>25</v>
      </c>
      <c r="F45" s="11">
        <f t="shared" si="3"/>
        <v>74.75</v>
      </c>
      <c r="G45" s="11">
        <v>67</v>
      </c>
      <c r="H45" s="11">
        <f t="shared" si="4"/>
        <v>141.75</v>
      </c>
      <c r="I45" s="11">
        <v>2</v>
      </c>
      <c r="J45" s="11">
        <f t="shared" si="5"/>
        <v>70</v>
      </c>
      <c r="K45" s="11"/>
      <c r="L45" s="11"/>
      <c r="M45" s="11"/>
      <c r="N45" s="11" t="s">
        <v>61</v>
      </c>
    </row>
    <row r="46" spans="1:14" x14ac:dyDescent="0.25">
      <c r="A46" s="11" t="s">
        <v>91</v>
      </c>
      <c r="B46" s="11" t="s">
        <v>88</v>
      </c>
      <c r="C46" s="11" t="s">
        <v>25</v>
      </c>
      <c r="D46" s="11">
        <v>2.74</v>
      </c>
      <c r="E46" s="11">
        <v>25</v>
      </c>
      <c r="F46" s="11">
        <f t="shared" si="3"/>
        <v>68.5</v>
      </c>
      <c r="G46" s="11">
        <v>65.5</v>
      </c>
      <c r="H46" s="11">
        <f t="shared" si="4"/>
        <v>134</v>
      </c>
      <c r="I46" s="11">
        <v>2</v>
      </c>
      <c r="J46" s="11">
        <f t="shared" si="5"/>
        <v>67</v>
      </c>
      <c r="K46" s="11"/>
      <c r="L46" s="11"/>
      <c r="M46" s="11"/>
      <c r="N46" s="11" t="s">
        <v>74</v>
      </c>
    </row>
    <row r="47" spans="1:14" x14ac:dyDescent="0.25">
      <c r="A47" s="11" t="s">
        <v>92</v>
      </c>
      <c r="B47" s="11" t="s">
        <v>88</v>
      </c>
      <c r="C47" s="11" t="s">
        <v>11</v>
      </c>
      <c r="D47" s="11">
        <v>2.74</v>
      </c>
      <c r="E47" s="11">
        <v>25</v>
      </c>
      <c r="F47" s="11">
        <f t="shared" si="3"/>
        <v>68.5</v>
      </c>
      <c r="G47" s="11">
        <v>63.5</v>
      </c>
      <c r="H47" s="11">
        <f t="shared" si="4"/>
        <v>132</v>
      </c>
      <c r="I47" s="11">
        <v>2</v>
      </c>
      <c r="J47" s="11">
        <f t="shared" si="5"/>
        <v>66</v>
      </c>
      <c r="K47" s="11"/>
      <c r="L47" s="11"/>
      <c r="M47" s="11"/>
      <c r="N47" s="11" t="s">
        <v>56</v>
      </c>
    </row>
    <row r="48" spans="1:14" x14ac:dyDescent="0.25">
      <c r="A48" s="11" t="s">
        <v>134</v>
      </c>
      <c r="B48" s="11" t="s">
        <v>88</v>
      </c>
      <c r="C48" s="11" t="s">
        <v>22</v>
      </c>
      <c r="D48" s="11">
        <v>2.79</v>
      </c>
      <c r="E48" s="11">
        <v>25</v>
      </c>
      <c r="F48" s="11">
        <f t="shared" si="3"/>
        <v>69.75</v>
      </c>
      <c r="G48" s="11">
        <v>64</v>
      </c>
      <c r="H48" s="11">
        <f t="shared" si="4"/>
        <v>133.75</v>
      </c>
      <c r="I48" s="11">
        <v>2</v>
      </c>
      <c r="J48" s="11">
        <f t="shared" si="5"/>
        <v>66</v>
      </c>
      <c r="K48" s="11"/>
      <c r="L48" s="11"/>
      <c r="M48" s="11"/>
      <c r="N48" s="11" t="s">
        <v>73</v>
      </c>
    </row>
    <row r="49" spans="1:65" x14ac:dyDescent="0.25">
      <c r="A49" s="11" t="s">
        <v>135</v>
      </c>
      <c r="B49" s="11" t="s">
        <v>88</v>
      </c>
      <c r="C49" s="11" t="s">
        <v>11</v>
      </c>
      <c r="D49" s="11">
        <v>2.5</v>
      </c>
      <c r="E49" s="11">
        <v>25</v>
      </c>
      <c r="F49" s="11">
        <f t="shared" si="3"/>
        <v>62.5</v>
      </c>
      <c r="G49" s="11">
        <v>69</v>
      </c>
      <c r="H49" s="11">
        <f t="shared" si="4"/>
        <v>131.5</v>
      </c>
      <c r="I49" s="11">
        <v>2</v>
      </c>
      <c r="J49" s="11">
        <f t="shared" si="5"/>
        <v>65</v>
      </c>
      <c r="K49" s="11"/>
      <c r="L49" s="11"/>
      <c r="M49" s="11"/>
      <c r="N49" s="11" t="s">
        <v>65</v>
      </c>
    </row>
    <row r="50" spans="1:65" s="6" customFormat="1" x14ac:dyDescent="0.25">
      <c r="A50" s="11" t="s">
        <v>136</v>
      </c>
      <c r="B50" s="11" t="s">
        <v>88</v>
      </c>
      <c r="C50" s="11" t="s">
        <v>11</v>
      </c>
      <c r="D50" s="11">
        <v>2.35</v>
      </c>
      <c r="E50" s="11">
        <v>25</v>
      </c>
      <c r="F50" s="11">
        <f t="shared" si="3"/>
        <v>58.75</v>
      </c>
      <c r="G50" s="11">
        <v>72</v>
      </c>
      <c r="H50" s="11">
        <f t="shared" si="4"/>
        <v>130.75</v>
      </c>
      <c r="I50" s="11">
        <v>2</v>
      </c>
      <c r="J50" s="11">
        <f t="shared" si="5"/>
        <v>65</v>
      </c>
      <c r="K50" s="11"/>
      <c r="L50" s="11"/>
      <c r="M50" s="11"/>
      <c r="N50" s="11" t="s">
        <v>75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:65" x14ac:dyDescent="0.25">
      <c r="A51" s="11" t="s">
        <v>137</v>
      </c>
      <c r="B51" s="11" t="s">
        <v>88</v>
      </c>
      <c r="C51" s="11" t="s">
        <v>23</v>
      </c>
      <c r="D51" s="11">
        <v>2.4900000000000002</v>
      </c>
      <c r="E51" s="11">
        <v>25</v>
      </c>
      <c r="F51" s="11">
        <f t="shared" si="3"/>
        <v>62.250000000000007</v>
      </c>
      <c r="G51" s="11">
        <v>66.5</v>
      </c>
      <c r="H51" s="11">
        <f t="shared" si="4"/>
        <v>128.75</v>
      </c>
      <c r="I51" s="11">
        <v>2</v>
      </c>
      <c r="J51" s="11">
        <f t="shared" si="5"/>
        <v>64</v>
      </c>
      <c r="K51" s="11"/>
      <c r="L51" s="11"/>
      <c r="M51" s="11"/>
      <c r="N51" s="11" t="s">
        <v>75</v>
      </c>
    </row>
    <row r="52" spans="1:65" s="5" customFormat="1" x14ac:dyDescent="0.25">
      <c r="A52" s="13" t="s">
        <v>138</v>
      </c>
      <c r="B52" s="11" t="s">
        <v>88</v>
      </c>
      <c r="C52" s="13" t="s">
        <v>25</v>
      </c>
      <c r="D52" s="13">
        <v>2.48</v>
      </c>
      <c r="E52" s="13">
        <v>25</v>
      </c>
      <c r="F52" s="13">
        <f t="shared" si="3"/>
        <v>62</v>
      </c>
      <c r="G52" s="13">
        <v>67</v>
      </c>
      <c r="H52" s="11">
        <f t="shared" si="4"/>
        <v>129</v>
      </c>
      <c r="I52" s="11">
        <v>2</v>
      </c>
      <c r="J52" s="11">
        <f t="shared" si="5"/>
        <v>64</v>
      </c>
      <c r="K52" s="13"/>
      <c r="L52" s="13"/>
      <c r="M52" s="13"/>
      <c r="N52" s="13" t="s">
        <v>78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1:65" s="4" customFormat="1" x14ac:dyDescent="0.25">
      <c r="A53" s="11" t="s">
        <v>139</v>
      </c>
      <c r="B53" s="11" t="s">
        <v>88</v>
      </c>
      <c r="C53" s="11" t="s">
        <v>22</v>
      </c>
      <c r="D53" s="11">
        <v>2.42</v>
      </c>
      <c r="E53" s="11">
        <v>25</v>
      </c>
      <c r="F53" s="11">
        <f t="shared" si="3"/>
        <v>60.5</v>
      </c>
      <c r="G53" s="11">
        <v>68.5</v>
      </c>
      <c r="H53" s="11">
        <f t="shared" si="4"/>
        <v>129</v>
      </c>
      <c r="I53" s="11">
        <v>2</v>
      </c>
      <c r="J53" s="11">
        <f t="shared" si="5"/>
        <v>64</v>
      </c>
      <c r="K53" s="11"/>
      <c r="L53" s="11"/>
      <c r="M53" s="11"/>
      <c r="N53" s="11" t="s">
        <v>65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5" x14ac:dyDescent="0.25">
      <c r="A54" s="11" t="s">
        <v>140</v>
      </c>
      <c r="B54" s="11" t="s">
        <v>88</v>
      </c>
      <c r="C54" s="11" t="s">
        <v>42</v>
      </c>
      <c r="D54" s="11">
        <v>2.54</v>
      </c>
      <c r="E54" s="11">
        <v>25</v>
      </c>
      <c r="F54" s="11">
        <f t="shared" si="3"/>
        <v>63.5</v>
      </c>
      <c r="G54" s="11">
        <v>66</v>
      </c>
      <c r="H54" s="11">
        <f t="shared" si="4"/>
        <v>129.5</v>
      </c>
      <c r="I54" s="11">
        <v>2</v>
      </c>
      <c r="J54" s="11">
        <f t="shared" si="5"/>
        <v>64</v>
      </c>
      <c r="K54" s="11"/>
      <c r="L54" s="11"/>
      <c r="M54" s="11"/>
      <c r="N54" s="11" t="s">
        <v>74</v>
      </c>
    </row>
    <row r="55" spans="1:65" x14ac:dyDescent="0.25">
      <c r="A55" s="11" t="s">
        <v>141</v>
      </c>
      <c r="B55" s="11" t="s">
        <v>88</v>
      </c>
      <c r="C55" s="11" t="s">
        <v>23</v>
      </c>
      <c r="D55" s="11">
        <v>2.54</v>
      </c>
      <c r="E55" s="11">
        <v>25</v>
      </c>
      <c r="F55" s="11">
        <f t="shared" si="3"/>
        <v>63.5</v>
      </c>
      <c r="G55" s="11">
        <v>64</v>
      </c>
      <c r="H55" s="11">
        <f t="shared" si="4"/>
        <v>127.5</v>
      </c>
      <c r="I55" s="11">
        <v>2</v>
      </c>
      <c r="J55" s="11">
        <f t="shared" si="5"/>
        <v>63</v>
      </c>
      <c r="K55" s="11"/>
      <c r="L55" s="11"/>
      <c r="M55" s="11"/>
      <c r="N55" s="11" t="s">
        <v>74</v>
      </c>
    </row>
    <row r="56" spans="1:65" s="5" customFormat="1" x14ac:dyDescent="0.25">
      <c r="A56" s="11" t="s">
        <v>142</v>
      </c>
      <c r="B56" s="11" t="s">
        <v>88</v>
      </c>
      <c r="C56" s="11" t="s">
        <v>23</v>
      </c>
      <c r="D56" s="11">
        <v>2.63</v>
      </c>
      <c r="E56" s="11">
        <v>25</v>
      </c>
      <c r="F56" s="11">
        <f t="shared" si="3"/>
        <v>65.75</v>
      </c>
      <c r="G56" s="11">
        <v>62</v>
      </c>
      <c r="H56" s="11">
        <f t="shared" si="4"/>
        <v>127.75</v>
      </c>
      <c r="I56" s="11">
        <v>2</v>
      </c>
      <c r="J56" s="11">
        <f t="shared" si="5"/>
        <v>63</v>
      </c>
      <c r="K56" s="11"/>
      <c r="L56" s="11"/>
      <c r="M56" s="11"/>
      <c r="N56" s="11" t="s">
        <v>79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x14ac:dyDescent="0.25">
      <c r="A57" s="11" t="s">
        <v>143</v>
      </c>
      <c r="B57" s="11" t="s">
        <v>88</v>
      </c>
      <c r="C57" s="11" t="s">
        <v>11</v>
      </c>
      <c r="D57" s="11">
        <v>2.39</v>
      </c>
      <c r="E57" s="11">
        <v>25</v>
      </c>
      <c r="F57" s="11">
        <f t="shared" si="3"/>
        <v>59.75</v>
      </c>
      <c r="G57" s="11">
        <v>60</v>
      </c>
      <c r="H57" s="11">
        <f t="shared" si="4"/>
        <v>119.75</v>
      </c>
      <c r="I57" s="11">
        <v>2</v>
      </c>
      <c r="J57" s="11">
        <f t="shared" si="5"/>
        <v>59</v>
      </c>
      <c r="K57" s="11"/>
      <c r="L57" s="11"/>
      <c r="M57" s="11"/>
      <c r="N57" s="11" t="s">
        <v>56</v>
      </c>
    </row>
    <row r="58" spans="1:65" s="8" customFormat="1" x14ac:dyDescent="0.25">
      <c r="A58" s="11" t="s">
        <v>144</v>
      </c>
      <c r="B58" s="11" t="s">
        <v>88</v>
      </c>
      <c r="C58" s="11" t="s">
        <v>45</v>
      </c>
      <c r="D58" s="11">
        <v>2.2599999999999998</v>
      </c>
      <c r="E58" s="11">
        <v>25</v>
      </c>
      <c r="F58" s="11">
        <f t="shared" si="3"/>
        <v>56.499999999999993</v>
      </c>
      <c r="G58" s="11">
        <v>46</v>
      </c>
      <c r="H58" s="11">
        <f t="shared" si="4"/>
        <v>102.5</v>
      </c>
      <c r="I58" s="11">
        <v>2</v>
      </c>
      <c r="J58" s="11">
        <f t="shared" si="5"/>
        <v>51</v>
      </c>
      <c r="K58" s="11"/>
      <c r="L58" s="11"/>
      <c r="M58" s="11"/>
      <c r="N58" s="11" t="s">
        <v>52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x14ac:dyDescent="0.25">
      <c r="A59" s="11" t="s">
        <v>145</v>
      </c>
      <c r="B59" s="11" t="s">
        <v>88</v>
      </c>
      <c r="C59" s="11" t="s">
        <v>45</v>
      </c>
      <c r="D59" s="11">
        <v>3.43</v>
      </c>
      <c r="E59" s="11">
        <v>25</v>
      </c>
      <c r="F59" s="11">
        <f t="shared" si="3"/>
        <v>85.75</v>
      </c>
      <c r="G59" s="11"/>
      <c r="H59" s="11">
        <f t="shared" si="4"/>
        <v>85.75</v>
      </c>
      <c r="I59" s="11">
        <v>2</v>
      </c>
      <c r="J59" s="11">
        <f t="shared" si="5"/>
        <v>42</v>
      </c>
      <c r="K59" s="11"/>
      <c r="L59" s="11"/>
      <c r="M59" s="11"/>
      <c r="N59" s="11" t="s">
        <v>52</v>
      </c>
    </row>
    <row r="60" spans="1:65" x14ac:dyDescent="0.25">
      <c r="A60" s="12" t="s">
        <v>146</v>
      </c>
      <c r="B60" s="12" t="s">
        <v>89</v>
      </c>
      <c r="C60" s="12" t="s">
        <v>33</v>
      </c>
      <c r="D60" s="12">
        <v>2.91</v>
      </c>
      <c r="E60" s="12">
        <v>25</v>
      </c>
      <c r="F60" s="12">
        <f t="shared" si="3"/>
        <v>72.75</v>
      </c>
      <c r="G60" s="12">
        <v>65</v>
      </c>
      <c r="H60" s="12">
        <f t="shared" si="4"/>
        <v>137.75</v>
      </c>
      <c r="I60" s="12">
        <v>2</v>
      </c>
      <c r="J60" s="12">
        <v>83</v>
      </c>
      <c r="K60" s="12"/>
      <c r="L60" s="12">
        <v>15</v>
      </c>
      <c r="M60" s="12"/>
      <c r="N60" s="12" t="s">
        <v>80</v>
      </c>
    </row>
    <row r="61" spans="1:65" x14ac:dyDescent="0.25">
      <c r="A61" s="12" t="s">
        <v>147</v>
      </c>
      <c r="B61" s="12" t="s">
        <v>89</v>
      </c>
      <c r="C61" s="12" t="s">
        <v>48</v>
      </c>
      <c r="D61" s="12">
        <v>2.02</v>
      </c>
      <c r="E61" s="12">
        <v>25</v>
      </c>
      <c r="F61" s="12">
        <f t="shared" si="3"/>
        <v>50.5</v>
      </c>
      <c r="G61" s="12">
        <v>81.5</v>
      </c>
      <c r="H61" s="12">
        <f t="shared" si="4"/>
        <v>132</v>
      </c>
      <c r="I61" s="12">
        <v>2</v>
      </c>
      <c r="J61" s="12">
        <f t="shared" ref="J61:J81" si="6">QUOTIENT(H61,I61)</f>
        <v>66</v>
      </c>
      <c r="K61" s="12"/>
      <c r="L61" s="12"/>
      <c r="M61" s="12"/>
      <c r="N61" s="12" t="s">
        <v>68</v>
      </c>
    </row>
    <row r="62" spans="1:65" x14ac:dyDescent="0.25">
      <c r="A62" s="12" t="s">
        <v>148</v>
      </c>
      <c r="B62" s="12" t="s">
        <v>89</v>
      </c>
      <c r="C62" s="12" t="s">
        <v>34</v>
      </c>
      <c r="D62" s="12">
        <v>2.5</v>
      </c>
      <c r="E62" s="12">
        <v>25</v>
      </c>
      <c r="F62" s="12">
        <f t="shared" si="3"/>
        <v>62.5</v>
      </c>
      <c r="G62" s="12">
        <v>60</v>
      </c>
      <c r="H62" s="12">
        <f t="shared" si="4"/>
        <v>122.5</v>
      </c>
      <c r="I62" s="12">
        <v>2</v>
      </c>
      <c r="J62" s="12">
        <f t="shared" si="6"/>
        <v>61</v>
      </c>
      <c r="K62" s="12"/>
      <c r="L62" s="12"/>
      <c r="M62" s="12"/>
      <c r="N62" s="12" t="s">
        <v>61</v>
      </c>
    </row>
    <row r="63" spans="1:65" s="8" customFormat="1" x14ac:dyDescent="0.25">
      <c r="A63" s="12" t="s">
        <v>149</v>
      </c>
      <c r="B63" s="12" t="s">
        <v>89</v>
      </c>
      <c r="C63" s="12" t="s">
        <v>17</v>
      </c>
      <c r="D63" s="12">
        <v>2.2999999999999998</v>
      </c>
      <c r="E63" s="12">
        <v>25</v>
      </c>
      <c r="F63" s="12">
        <f t="shared" si="3"/>
        <v>57.499999999999993</v>
      </c>
      <c r="G63" s="12">
        <v>62.5</v>
      </c>
      <c r="H63" s="12">
        <f t="shared" si="4"/>
        <v>120</v>
      </c>
      <c r="I63" s="12">
        <v>2</v>
      </c>
      <c r="J63" s="12">
        <f t="shared" si="6"/>
        <v>60</v>
      </c>
      <c r="K63" s="12"/>
      <c r="L63" s="12"/>
      <c r="M63" s="12"/>
      <c r="N63" s="12" t="s">
        <v>81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x14ac:dyDescent="0.25">
      <c r="A64" s="12" t="s">
        <v>150</v>
      </c>
      <c r="B64" s="12" t="s">
        <v>89</v>
      </c>
      <c r="C64" s="12" t="s">
        <v>49</v>
      </c>
      <c r="D64" s="12">
        <v>3.01</v>
      </c>
      <c r="E64" s="12">
        <v>25</v>
      </c>
      <c r="F64" s="12">
        <f t="shared" si="3"/>
        <v>75.25</v>
      </c>
      <c r="G64" s="12"/>
      <c r="H64" s="12">
        <f t="shared" si="4"/>
        <v>75.25</v>
      </c>
      <c r="I64" s="12">
        <v>2</v>
      </c>
      <c r="J64" s="12">
        <f t="shared" si="6"/>
        <v>37</v>
      </c>
      <c r="K64" s="12"/>
      <c r="L64" s="12"/>
      <c r="M64" s="12"/>
      <c r="N64" s="12" t="s">
        <v>52</v>
      </c>
    </row>
    <row r="65" spans="1:65" x14ac:dyDescent="0.25">
      <c r="A65" s="11" t="s">
        <v>151</v>
      </c>
      <c r="B65" s="11" t="s">
        <v>5</v>
      </c>
      <c r="C65" s="11" t="s">
        <v>29</v>
      </c>
      <c r="D65" s="11">
        <v>3.77</v>
      </c>
      <c r="E65" s="11">
        <v>25</v>
      </c>
      <c r="F65" s="11">
        <f t="shared" si="3"/>
        <v>94.25</v>
      </c>
      <c r="G65" s="11">
        <v>80</v>
      </c>
      <c r="H65" s="11">
        <f t="shared" si="4"/>
        <v>174.25</v>
      </c>
      <c r="I65" s="11">
        <v>2</v>
      </c>
      <c r="J65" s="11">
        <f t="shared" si="6"/>
        <v>87</v>
      </c>
      <c r="K65" s="11"/>
      <c r="L65" s="11"/>
      <c r="M65" s="11"/>
      <c r="N65" s="11" t="s">
        <v>57</v>
      </c>
    </row>
    <row r="66" spans="1:65" s="5" customFormat="1" x14ac:dyDescent="0.25">
      <c r="A66" s="11" t="s">
        <v>152</v>
      </c>
      <c r="B66" s="11" t="s">
        <v>5</v>
      </c>
      <c r="C66" s="11" t="s">
        <v>32</v>
      </c>
      <c r="D66" s="11">
        <v>3.46</v>
      </c>
      <c r="E66" s="11">
        <v>25</v>
      </c>
      <c r="F66" s="11">
        <f t="shared" si="3"/>
        <v>86.5</v>
      </c>
      <c r="G66" s="11">
        <v>68</v>
      </c>
      <c r="H66" s="11">
        <f t="shared" si="4"/>
        <v>154.5</v>
      </c>
      <c r="I66" s="11">
        <v>2</v>
      </c>
      <c r="J66" s="11">
        <f t="shared" si="6"/>
        <v>77</v>
      </c>
      <c r="K66" s="11"/>
      <c r="L66" s="11"/>
      <c r="M66" s="11"/>
      <c r="N66" s="11" t="s">
        <v>74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s="7" customFormat="1" x14ac:dyDescent="0.25">
      <c r="A67" s="11" t="s">
        <v>105</v>
      </c>
      <c r="B67" s="11" t="s">
        <v>5</v>
      </c>
      <c r="C67" s="11" t="s">
        <v>6</v>
      </c>
      <c r="D67" s="11">
        <v>3.54</v>
      </c>
      <c r="E67" s="11">
        <v>25</v>
      </c>
      <c r="F67" s="11">
        <f t="shared" si="3"/>
        <v>88.5</v>
      </c>
      <c r="G67" s="11">
        <v>65</v>
      </c>
      <c r="H67" s="11">
        <f t="shared" si="4"/>
        <v>153.5</v>
      </c>
      <c r="I67" s="11">
        <v>2</v>
      </c>
      <c r="J67" s="11">
        <f t="shared" si="6"/>
        <v>76</v>
      </c>
      <c r="K67" s="11"/>
      <c r="L67" s="11"/>
      <c r="M67" s="11"/>
      <c r="N67" s="11" t="s">
        <v>71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x14ac:dyDescent="0.25">
      <c r="A68" s="12" t="s">
        <v>153</v>
      </c>
      <c r="B68" s="12" t="s">
        <v>7</v>
      </c>
      <c r="C68" s="12" t="s">
        <v>39</v>
      </c>
      <c r="D68" s="12">
        <v>3.48</v>
      </c>
      <c r="E68" s="12">
        <v>25</v>
      </c>
      <c r="F68" s="12">
        <f t="shared" ref="F68:F81" si="7">PRODUCT(D68,E68)</f>
        <v>87</v>
      </c>
      <c r="G68" s="12">
        <v>82</v>
      </c>
      <c r="H68" s="12">
        <f t="shared" ref="H68:H81" si="8">SUM(F68,G68)</f>
        <v>169</v>
      </c>
      <c r="I68" s="12">
        <v>2</v>
      </c>
      <c r="J68" s="12">
        <f t="shared" si="6"/>
        <v>84</v>
      </c>
      <c r="K68" s="12"/>
      <c r="L68" s="12"/>
      <c r="M68" s="12"/>
      <c r="N68" s="12" t="s">
        <v>57</v>
      </c>
    </row>
    <row r="69" spans="1:65" x14ac:dyDescent="0.25">
      <c r="A69" s="12" t="s">
        <v>154</v>
      </c>
      <c r="B69" s="12" t="s">
        <v>7</v>
      </c>
      <c r="C69" s="12" t="s">
        <v>8</v>
      </c>
      <c r="D69" s="12">
        <v>3.36</v>
      </c>
      <c r="E69" s="12">
        <v>25</v>
      </c>
      <c r="F69" s="12">
        <f t="shared" si="7"/>
        <v>84</v>
      </c>
      <c r="G69" s="12">
        <v>82</v>
      </c>
      <c r="H69" s="12">
        <f t="shared" si="8"/>
        <v>166</v>
      </c>
      <c r="I69" s="12">
        <v>2</v>
      </c>
      <c r="J69" s="12">
        <f t="shared" si="6"/>
        <v>83</v>
      </c>
      <c r="K69" s="12"/>
      <c r="L69" s="12"/>
      <c r="M69" s="12"/>
      <c r="N69" s="12" t="s">
        <v>63</v>
      </c>
    </row>
    <row r="70" spans="1:65" x14ac:dyDescent="0.25">
      <c r="A70" s="12" t="s">
        <v>155</v>
      </c>
      <c r="B70" s="12" t="s">
        <v>7</v>
      </c>
      <c r="C70" s="12" t="s">
        <v>8</v>
      </c>
      <c r="D70" s="12">
        <v>3.16</v>
      </c>
      <c r="E70" s="12">
        <v>25</v>
      </c>
      <c r="F70" s="12">
        <f t="shared" si="7"/>
        <v>79</v>
      </c>
      <c r="G70" s="12">
        <v>82</v>
      </c>
      <c r="H70" s="12">
        <f t="shared" si="8"/>
        <v>161</v>
      </c>
      <c r="I70" s="12">
        <v>2</v>
      </c>
      <c r="J70" s="12">
        <f t="shared" si="6"/>
        <v>80</v>
      </c>
      <c r="K70" s="12"/>
      <c r="L70" s="12"/>
      <c r="M70" s="12"/>
      <c r="N70" s="12" t="s">
        <v>71</v>
      </c>
    </row>
    <row r="71" spans="1:65" s="8" customFormat="1" x14ac:dyDescent="0.25">
      <c r="A71" s="12" t="s">
        <v>156</v>
      </c>
      <c r="B71" s="12" t="s">
        <v>7</v>
      </c>
      <c r="C71" s="12" t="s">
        <v>39</v>
      </c>
      <c r="D71" s="12">
        <v>3.54</v>
      </c>
      <c r="E71" s="12">
        <v>25</v>
      </c>
      <c r="F71" s="12">
        <f t="shared" si="7"/>
        <v>88.5</v>
      </c>
      <c r="G71" s="12">
        <v>66</v>
      </c>
      <c r="H71" s="12">
        <f t="shared" si="8"/>
        <v>154.5</v>
      </c>
      <c r="I71" s="12">
        <v>2</v>
      </c>
      <c r="J71" s="12">
        <f t="shared" si="6"/>
        <v>77</v>
      </c>
      <c r="K71" s="12"/>
      <c r="L71" s="12"/>
      <c r="M71" s="12"/>
      <c r="N71" s="12" t="s">
        <v>82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s="5" customFormat="1" x14ac:dyDescent="0.25">
      <c r="A72" s="12" t="s">
        <v>157</v>
      </c>
      <c r="B72" s="12" t="s">
        <v>7</v>
      </c>
      <c r="C72" s="12" t="s">
        <v>39</v>
      </c>
      <c r="D72" s="12">
        <v>3.46</v>
      </c>
      <c r="E72" s="12">
        <v>25</v>
      </c>
      <c r="F72" s="12">
        <f t="shared" si="7"/>
        <v>86.5</v>
      </c>
      <c r="G72" s="12">
        <v>64</v>
      </c>
      <c r="H72" s="12">
        <f t="shared" si="8"/>
        <v>150.5</v>
      </c>
      <c r="I72" s="12">
        <v>2</v>
      </c>
      <c r="J72" s="12">
        <f t="shared" si="6"/>
        <v>75</v>
      </c>
      <c r="K72" s="12"/>
      <c r="L72" s="12"/>
      <c r="M72" s="12"/>
      <c r="N72" s="12" t="s">
        <v>74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s="5" customFormat="1" x14ac:dyDescent="0.25">
      <c r="A73" s="12" t="s">
        <v>158</v>
      </c>
      <c r="B73" s="12" t="s">
        <v>7</v>
      </c>
      <c r="C73" s="12" t="s">
        <v>8</v>
      </c>
      <c r="D73" s="12">
        <v>2.61</v>
      </c>
      <c r="E73" s="12">
        <v>25</v>
      </c>
      <c r="F73" s="12">
        <f t="shared" si="7"/>
        <v>65.25</v>
      </c>
      <c r="G73" s="12">
        <v>74</v>
      </c>
      <c r="H73" s="12">
        <f t="shared" si="8"/>
        <v>139.25</v>
      </c>
      <c r="I73" s="12">
        <v>2</v>
      </c>
      <c r="J73" s="12">
        <f t="shared" si="6"/>
        <v>69</v>
      </c>
      <c r="K73" s="12"/>
      <c r="L73" s="12"/>
      <c r="M73" s="12"/>
      <c r="N73" s="12" t="s">
        <v>65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s="8" customFormat="1" x14ac:dyDescent="0.25">
      <c r="A74" s="12" t="s">
        <v>159</v>
      </c>
      <c r="B74" s="12" t="s">
        <v>7</v>
      </c>
      <c r="C74" s="12" t="s">
        <v>8</v>
      </c>
      <c r="D74" s="12">
        <v>2.2000000000000002</v>
      </c>
      <c r="E74" s="12">
        <v>25</v>
      </c>
      <c r="F74" s="12">
        <f t="shared" si="7"/>
        <v>55.000000000000007</v>
      </c>
      <c r="G74" s="12">
        <v>82</v>
      </c>
      <c r="H74" s="12">
        <f t="shared" si="8"/>
        <v>137</v>
      </c>
      <c r="I74" s="12">
        <v>2</v>
      </c>
      <c r="J74" s="12">
        <f t="shared" si="6"/>
        <v>68</v>
      </c>
      <c r="K74" s="12"/>
      <c r="L74" s="12"/>
      <c r="M74" s="12"/>
      <c r="N74" s="12" t="s">
        <v>71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x14ac:dyDescent="0.25">
      <c r="A75" s="12" t="s">
        <v>160</v>
      </c>
      <c r="B75" s="12" t="s">
        <v>7</v>
      </c>
      <c r="C75" s="12" t="s">
        <v>39</v>
      </c>
      <c r="D75" s="12">
        <v>2.9</v>
      </c>
      <c r="E75" s="12">
        <v>25</v>
      </c>
      <c r="F75" s="12">
        <f t="shared" si="7"/>
        <v>72.5</v>
      </c>
      <c r="G75" s="12">
        <v>62</v>
      </c>
      <c r="H75" s="12">
        <f t="shared" si="8"/>
        <v>134.5</v>
      </c>
      <c r="I75" s="12">
        <v>2</v>
      </c>
      <c r="J75" s="12">
        <f t="shared" si="6"/>
        <v>67</v>
      </c>
      <c r="K75" s="12"/>
      <c r="L75" s="12"/>
      <c r="M75" s="12"/>
      <c r="N75" s="12" t="s">
        <v>56</v>
      </c>
    </row>
    <row r="76" spans="1:65" x14ac:dyDescent="0.25">
      <c r="A76" s="12" t="s">
        <v>121</v>
      </c>
      <c r="B76" s="12" t="s">
        <v>7</v>
      </c>
      <c r="C76" s="12" t="s">
        <v>8</v>
      </c>
      <c r="D76" s="12">
        <v>3.76</v>
      </c>
      <c r="E76" s="12">
        <v>25</v>
      </c>
      <c r="F76" s="12">
        <f t="shared" si="7"/>
        <v>94</v>
      </c>
      <c r="G76" s="12">
        <v>36</v>
      </c>
      <c r="H76" s="12">
        <f t="shared" si="8"/>
        <v>130</v>
      </c>
      <c r="I76" s="12">
        <v>2</v>
      </c>
      <c r="J76" s="12">
        <f t="shared" si="6"/>
        <v>65</v>
      </c>
      <c r="K76" s="12"/>
      <c r="L76" s="12"/>
      <c r="M76" s="12"/>
      <c r="N76" s="12" t="s">
        <v>52</v>
      </c>
    </row>
    <row r="77" spans="1:65" s="5" customFormat="1" x14ac:dyDescent="0.25">
      <c r="A77" s="12" t="s">
        <v>161</v>
      </c>
      <c r="B77" s="12" t="s">
        <v>7</v>
      </c>
      <c r="C77" s="12" t="s">
        <v>39</v>
      </c>
      <c r="D77" s="12">
        <v>3.03</v>
      </c>
      <c r="E77" s="12">
        <v>25</v>
      </c>
      <c r="F77" s="12">
        <f t="shared" si="7"/>
        <v>75.75</v>
      </c>
      <c r="G77" s="12">
        <v>42</v>
      </c>
      <c r="H77" s="12">
        <f t="shared" si="8"/>
        <v>117.75</v>
      </c>
      <c r="I77" s="12">
        <v>2</v>
      </c>
      <c r="J77" s="12">
        <f t="shared" si="6"/>
        <v>58</v>
      </c>
      <c r="K77" s="12"/>
      <c r="L77" s="12"/>
      <c r="M77" s="12"/>
      <c r="N77" s="12" t="s">
        <v>52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x14ac:dyDescent="0.25">
      <c r="A78" s="11" t="s">
        <v>162</v>
      </c>
      <c r="B78" s="11" t="s">
        <v>14</v>
      </c>
      <c r="C78" s="11" t="s">
        <v>31</v>
      </c>
      <c r="D78" s="11">
        <v>3.75</v>
      </c>
      <c r="E78" s="11">
        <v>25</v>
      </c>
      <c r="F78" s="11">
        <f t="shared" si="7"/>
        <v>93.75</v>
      </c>
      <c r="G78" s="11">
        <v>56.25</v>
      </c>
      <c r="H78" s="11">
        <f t="shared" si="8"/>
        <v>150</v>
      </c>
      <c r="I78" s="11">
        <v>2</v>
      </c>
      <c r="J78" s="11">
        <f t="shared" si="6"/>
        <v>75</v>
      </c>
      <c r="K78" s="11"/>
      <c r="L78" s="11"/>
      <c r="M78" s="11"/>
      <c r="N78" s="11" t="s">
        <v>83</v>
      </c>
    </row>
    <row r="79" spans="1:65" x14ac:dyDescent="0.25">
      <c r="A79" s="11" t="s">
        <v>137</v>
      </c>
      <c r="B79" s="11" t="s">
        <v>14</v>
      </c>
      <c r="C79" s="11" t="s">
        <v>15</v>
      </c>
      <c r="D79" s="11">
        <v>2.8</v>
      </c>
      <c r="E79" s="11">
        <v>25</v>
      </c>
      <c r="F79" s="11">
        <f t="shared" si="7"/>
        <v>70</v>
      </c>
      <c r="G79" s="11">
        <v>74</v>
      </c>
      <c r="H79" s="11">
        <f t="shared" si="8"/>
        <v>144</v>
      </c>
      <c r="I79" s="11">
        <v>2</v>
      </c>
      <c r="J79" s="11">
        <f t="shared" si="6"/>
        <v>72</v>
      </c>
      <c r="K79" s="11"/>
      <c r="L79" s="11"/>
      <c r="M79" s="11"/>
      <c r="N79" s="11" t="s">
        <v>79</v>
      </c>
    </row>
    <row r="80" spans="1:65" s="8" customFormat="1" x14ac:dyDescent="0.25">
      <c r="A80" s="11" t="s">
        <v>163</v>
      </c>
      <c r="B80" s="11" t="s">
        <v>14</v>
      </c>
      <c r="C80" s="11" t="s">
        <v>21</v>
      </c>
      <c r="D80" s="11">
        <v>2.6063999999999998</v>
      </c>
      <c r="E80" s="11">
        <v>25</v>
      </c>
      <c r="F80" s="11">
        <f t="shared" si="7"/>
        <v>65.16</v>
      </c>
      <c r="G80" s="11">
        <v>72.5</v>
      </c>
      <c r="H80" s="11">
        <f t="shared" si="8"/>
        <v>137.66</v>
      </c>
      <c r="I80" s="11">
        <v>2</v>
      </c>
      <c r="J80" s="11">
        <f t="shared" si="6"/>
        <v>68</v>
      </c>
      <c r="K80" s="11"/>
      <c r="L80" s="11"/>
      <c r="M80" s="11"/>
      <c r="N80" s="11" t="s">
        <v>84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1:65" x14ac:dyDescent="0.25">
      <c r="A81" s="11" t="s">
        <v>164</v>
      </c>
      <c r="B81" s="11" t="s">
        <v>14</v>
      </c>
      <c r="C81" s="11" t="s">
        <v>40</v>
      </c>
      <c r="D81" s="11">
        <v>2.7</v>
      </c>
      <c r="E81" s="11">
        <v>25</v>
      </c>
      <c r="F81" s="11">
        <f t="shared" si="7"/>
        <v>67.5</v>
      </c>
      <c r="G81" s="11">
        <v>52</v>
      </c>
      <c r="H81" s="11">
        <f t="shared" si="8"/>
        <v>119.5</v>
      </c>
      <c r="I81" s="11">
        <v>2</v>
      </c>
      <c r="J81" s="11">
        <f t="shared" si="6"/>
        <v>59</v>
      </c>
      <c r="K81" s="11"/>
      <c r="L81" s="11"/>
      <c r="M81" s="11"/>
      <c r="N81" s="11" t="s">
        <v>52</v>
      </c>
    </row>
    <row r="82" spans="1:65" x14ac:dyDescent="0.25">
      <c r="A82" s="11" t="s">
        <v>135</v>
      </c>
      <c r="B82" s="11" t="s">
        <v>14</v>
      </c>
      <c r="C82" s="11" t="s">
        <v>21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65" s="8" customFormat="1" x14ac:dyDescent="0.25">
      <c r="A83" s="12" t="s">
        <v>165</v>
      </c>
      <c r="B83" s="12" t="s">
        <v>19</v>
      </c>
      <c r="C83" s="12" t="s">
        <v>20</v>
      </c>
      <c r="D83" s="12">
        <v>3.06</v>
      </c>
      <c r="E83" s="12">
        <v>25</v>
      </c>
      <c r="F83" s="12">
        <f>PRODUCT(D83,E83)</f>
        <v>76.5</v>
      </c>
      <c r="G83" s="12">
        <v>82</v>
      </c>
      <c r="H83" s="12">
        <f>SUM(F83,G83)</f>
        <v>158.5</v>
      </c>
      <c r="I83" s="12">
        <v>2</v>
      </c>
      <c r="J83" s="12">
        <f>QUOTIENT(H83,I83)</f>
        <v>79</v>
      </c>
      <c r="K83" s="12"/>
      <c r="L83" s="12"/>
      <c r="M83" s="12"/>
      <c r="N83" s="12" t="s">
        <v>85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x14ac:dyDescent="0.25">
      <c r="A84" s="12" t="s">
        <v>166</v>
      </c>
      <c r="B84" s="12" t="s">
        <v>19</v>
      </c>
      <c r="C84" s="12" t="s">
        <v>24</v>
      </c>
      <c r="D84" s="12">
        <v>3.82</v>
      </c>
      <c r="E84" s="12">
        <v>25</v>
      </c>
      <c r="F84" s="12">
        <f>PRODUCT(D84,E84)</f>
        <v>95.5</v>
      </c>
      <c r="G84" s="12">
        <v>56</v>
      </c>
      <c r="H84" s="12">
        <f>SUM(F84,G84)</f>
        <v>151.5</v>
      </c>
      <c r="I84" s="12">
        <v>2</v>
      </c>
      <c r="J84" s="12">
        <f>QUOTIENT(H84,I84)</f>
        <v>75</v>
      </c>
      <c r="K84" s="12"/>
      <c r="L84" s="12"/>
      <c r="M84" s="12"/>
      <c r="N84" s="12" t="s">
        <v>85</v>
      </c>
    </row>
    <row r="85" spans="1:65" s="3" customFormat="1" x14ac:dyDescent="0.25">
      <c r="A85" s="12" t="s">
        <v>167</v>
      </c>
      <c r="B85" s="12" t="s">
        <v>19</v>
      </c>
      <c r="C85" s="12" t="s">
        <v>20</v>
      </c>
      <c r="D85" s="12">
        <v>3.72</v>
      </c>
      <c r="E85" s="12">
        <v>25</v>
      </c>
      <c r="F85" s="12">
        <f>PRODUCT(D85,E85)</f>
        <v>93</v>
      </c>
      <c r="G85" s="12" t="s">
        <v>35</v>
      </c>
      <c r="H85" s="12">
        <f>SUM(F85,G85)</f>
        <v>93</v>
      </c>
      <c r="I85" s="12">
        <v>2</v>
      </c>
      <c r="J85" s="12">
        <f>QUOTIENT(H85,I85)</f>
        <v>46</v>
      </c>
      <c r="K85" s="12"/>
      <c r="L85" s="12"/>
      <c r="M85" s="12"/>
      <c r="N85" s="12" t="s">
        <v>53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</sheetData>
  <sortState ref="A78:N82">
    <sortCondition descending="1" ref="J78:J82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2024-03-26T07:55:51Z</dcterms:modified>
  <cp:contentStatus>Tamamlandı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